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h.choe\Desktop\CH\DRR\VCA\EVCA\Translation\French\French EVCA\"/>
    </mc:Choice>
  </mc:AlternateContent>
  <xr:revisionPtr revIDLastSave="0" documentId="13_ncr:1_{9E6905CD-8EAB-4A2F-B096-BD20E7C6704E}" xr6:coauthVersionLast="47" xr6:coauthVersionMax="47" xr10:uidLastSave="{00000000-0000-0000-0000-000000000000}"/>
  <workbookProtection workbookAlgorithmName="SHA-512" workbookHashValue="l0LUXoeTBlFXXjAjgeEX+tllxgW+PXU+jp0d556xDvyeWLnp+pZr+uDsyzSMzwSqj194mQpypvRHn9FZu7VDRQ==" workbookSaltValue="+cjd5cYcGH10QFkD5Lw6GA==" workbookSpinCount="100000" lockStructure="1"/>
  <bookViews>
    <workbookView xWindow="-108" yWindow="-108" windowWidth="17496" windowHeight="10416" tabRatio="831" activeTab="4" xr2:uid="{00000000-000D-0000-FFFF-FFFF00000000}"/>
  </bookViews>
  <sheets>
    <sheet name="COMMENCEZ ICI" sheetId="11" r:id="rId1"/>
    <sheet name="1. Résumé" sheetId="1" r:id="rId2"/>
    <sheet name="2. Contexte" sheetId="2" r:id="rId3"/>
    <sheet name="3. Dangers" sheetId="3" r:id="rId4"/>
    <sheet name="4. Vulnérabilité" sheetId="5" r:id="rId5"/>
    <sheet name="5. Capacité" sheetId="6" r:id="rId6"/>
    <sheet name="6. Cohésion, Inclusion, Connect" sheetId="13" r:id="rId7"/>
    <sheet name="7. Risque" sheetId="7" r:id="rId8"/>
    <sheet name="8. Analyse" sheetId="8" r:id="rId9"/>
    <sheet name="9. Plan d’action" sheetId="9" r:id="rId10"/>
  </sheets>
  <externalReferences>
    <externalReference r:id="rId11"/>
  </externalReferences>
  <definedNames>
    <definedName name="Drop_down2" localSheetId="6">'8. Analyse'!#REF!</definedName>
    <definedName name="Drop_down2">'8. Analyse'!#REF!</definedName>
    <definedName name="Hazards">'3. Dangers'!$AA$2:$AA$5</definedName>
    <definedName name="_xlnm.Print_Area" localSheetId="1">'1. Résumé'!$A$1:$I$37</definedName>
    <definedName name="_xlnm.Print_Area" localSheetId="2">'2. Contexte'!$A$1:$Y$44</definedName>
    <definedName name="_xlnm.Print_Area" localSheetId="3">'3. Dangers'!$A$1:$Y$50</definedName>
    <definedName name="_xlnm.Print_Area" localSheetId="4">'4. Vulnérabilité'!$A$1:$X$67</definedName>
    <definedName name="_xlnm.Print_Area" localSheetId="5">'5. Capacité'!$A$1:$R$58</definedName>
    <definedName name="_xlnm.Print_Area" localSheetId="6">'6. Cohésion, Inclusion, Connect'!$A$1:$V$20</definedName>
    <definedName name="_xlnm.Print_Area" localSheetId="7">'7. Risque'!$A$1:$Q$55</definedName>
    <definedName name="_xlnm.Print_Area" localSheetId="8">'8. Analyse'!$A$1:$Q$32</definedName>
    <definedName name="_xlnm.Print_Area" localSheetId="9">'9. Plan d’action'!$A$1:$Q$38</definedName>
    <definedName name="_xlnm.Print_Area" localSheetId="0">'COMMENCEZ ICI'!$A$1:$O$34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5" l="1"/>
  <c r="M23" i="7"/>
  <c r="M38" i="7" s="1"/>
  <c r="M24" i="7"/>
  <c r="M39" i="7" s="1"/>
  <c r="M25" i="7"/>
  <c r="M40" i="7" s="1"/>
  <c r="E51" i="1" l="1"/>
  <c r="E46" i="1"/>
  <c r="E47" i="1"/>
  <c r="E61" i="1" l="1"/>
  <c r="E75" i="1"/>
  <c r="M54" i="7"/>
  <c r="T17" i="13"/>
  <c r="E5" i="8"/>
  <c r="P48" i="6" l="1"/>
  <c r="P49" i="6"/>
  <c r="P50" i="6"/>
  <c r="P34" i="6"/>
  <c r="P35" i="6"/>
  <c r="P36" i="6"/>
  <c r="P20" i="6"/>
  <c r="J16" i="7" s="1"/>
  <c r="P21" i="6"/>
  <c r="J17" i="7" s="1"/>
  <c r="P22" i="6"/>
  <c r="J18" i="7" s="1"/>
  <c r="V45" i="5"/>
  <c r="V46" i="5"/>
  <c r="V47" i="5"/>
  <c r="V58" i="5"/>
  <c r="V59" i="5"/>
  <c r="V60" i="5"/>
  <c r="V31" i="5"/>
  <c r="H17" i="7" s="1"/>
  <c r="V32" i="5"/>
  <c r="H18" i="7" s="1"/>
  <c r="V33" i="5"/>
  <c r="H19" i="7" s="1"/>
  <c r="T16" i="13"/>
  <c r="T18" i="13"/>
  <c r="R5" i="13"/>
  <c r="K5" i="13"/>
  <c r="E5" i="13"/>
  <c r="M18" i="7" l="1"/>
  <c r="E44" i="1" s="1"/>
  <c r="M17" i="7"/>
  <c r="E43" i="1" s="1"/>
  <c r="J31" i="7"/>
  <c r="H32" i="7"/>
  <c r="J48" i="7"/>
  <c r="H48" i="7"/>
  <c r="M48" i="7" s="1"/>
  <c r="J47" i="7"/>
  <c r="H34" i="7"/>
  <c r="J33" i="7"/>
  <c r="H47" i="7"/>
  <c r="J46" i="7"/>
  <c r="H33" i="7"/>
  <c r="J32" i="7"/>
  <c r="H46" i="7"/>
  <c r="M46" i="7" l="1"/>
  <c r="M33" i="7"/>
  <c r="M32" i="7"/>
  <c r="M47" i="7"/>
  <c r="M53" i="7"/>
  <c r="E60" i="1"/>
  <c r="E74" i="1"/>
  <c r="M55" i="7"/>
  <c r="E65" i="1"/>
  <c r="E79" i="1"/>
  <c r="S37" i="5"/>
  <c r="M41" i="6"/>
  <c r="M55" i="6" s="1"/>
  <c r="M28" i="6"/>
  <c r="M42" i="6" s="1"/>
  <c r="M56" i="6" s="1"/>
  <c r="M27" i="6"/>
  <c r="G28" i="6"/>
  <c r="G42" i="6" s="1"/>
  <c r="G56" i="6" s="1"/>
  <c r="G27" i="6"/>
  <c r="G41" i="6" s="1"/>
  <c r="G55" i="6" s="1"/>
  <c r="E72" i="1" l="1"/>
  <c r="E58" i="1"/>
  <c r="E71" i="1"/>
  <c r="E57" i="1"/>
  <c r="S38" i="5"/>
  <c r="M38" i="5"/>
  <c r="G38" i="5"/>
  <c r="M37" i="5"/>
  <c r="M51" i="5" s="1"/>
  <c r="G37" i="5"/>
  <c r="G51" i="5" s="1"/>
  <c r="M52" i="5" l="1"/>
  <c r="M66" i="5" s="1"/>
  <c r="G52" i="5"/>
  <c r="G66" i="5" s="1"/>
  <c r="M65" i="5"/>
  <c r="G65" i="5"/>
  <c r="X35" i="7" l="1"/>
  <c r="X31" i="7"/>
  <c r="X30" i="7"/>
  <c r="X29" i="7"/>
  <c r="W35" i="7"/>
  <c r="W31" i="7"/>
  <c r="W30" i="7"/>
  <c r="W29" i="7"/>
  <c r="V35" i="7"/>
  <c r="V31" i="7"/>
  <c r="V30" i="7"/>
  <c r="V29" i="7"/>
  <c r="U31" i="7"/>
  <c r="U30" i="7"/>
  <c r="U29" i="7"/>
  <c r="E42" i="7" l="1"/>
  <c r="E27" i="7"/>
  <c r="E12" i="7"/>
  <c r="E44" i="6"/>
  <c r="E30" i="6"/>
  <c r="E16" i="6"/>
  <c r="E54" i="5"/>
  <c r="E40" i="5"/>
  <c r="E24" i="5"/>
  <c r="AA5" i="3" l="1"/>
  <c r="AA4" i="3"/>
  <c r="AA3" i="3"/>
  <c r="AA2" i="3"/>
  <c r="V29" i="5" l="1"/>
  <c r="V30" i="5"/>
  <c r="V34" i="5"/>
  <c r="V35" i="5"/>
  <c r="V36" i="5"/>
  <c r="V37" i="5"/>
  <c r="V38" i="5"/>
  <c r="V43" i="5"/>
  <c r="H30" i="7" s="1"/>
  <c r="V44" i="5"/>
  <c r="V48" i="5"/>
  <c r="V49" i="5"/>
  <c r="V50" i="5"/>
  <c r="V51" i="5"/>
  <c r="V52" i="5"/>
  <c r="V57" i="5"/>
  <c r="H45" i="7" s="1"/>
  <c r="V61" i="5"/>
  <c r="V62" i="5"/>
  <c r="V63" i="5"/>
  <c r="V64" i="5"/>
  <c r="V65" i="5"/>
  <c r="V66" i="5"/>
  <c r="P19" i="6"/>
  <c r="P23" i="6"/>
  <c r="P24" i="6"/>
  <c r="P25" i="6"/>
  <c r="P26" i="6"/>
  <c r="P27" i="6"/>
  <c r="P28" i="6"/>
  <c r="P33" i="6"/>
  <c r="J30" i="7" s="1"/>
  <c r="P37" i="6"/>
  <c r="P38" i="6"/>
  <c r="P39" i="6"/>
  <c r="P40" i="6"/>
  <c r="P41" i="6"/>
  <c r="P42" i="6"/>
  <c r="P47" i="6"/>
  <c r="P51" i="6"/>
  <c r="P52" i="6"/>
  <c r="P53" i="6"/>
  <c r="P54" i="6"/>
  <c r="P55" i="6"/>
  <c r="P56" i="6"/>
  <c r="M30" i="7" l="1"/>
  <c r="E55" i="1" s="1"/>
  <c r="J52" i="7"/>
  <c r="J35" i="7"/>
  <c r="J51" i="7"/>
  <c r="H22" i="7"/>
  <c r="J36" i="7"/>
  <c r="J50" i="7"/>
  <c r="H37" i="7"/>
  <c r="H21" i="7"/>
  <c r="J20" i="7"/>
  <c r="J34" i="7"/>
  <c r="M34" i="7" s="1"/>
  <c r="H52" i="7"/>
  <c r="H36" i="7"/>
  <c r="H20" i="7"/>
  <c r="J19" i="7"/>
  <c r="M19" i="7" s="1"/>
  <c r="E45" i="1" s="1"/>
  <c r="J22" i="7"/>
  <c r="H51" i="7"/>
  <c r="H35" i="7"/>
  <c r="H16" i="7"/>
  <c r="M16" i="7" s="1"/>
  <c r="E42" i="1" s="1"/>
  <c r="H49" i="7"/>
  <c r="J49" i="7"/>
  <c r="J37" i="7"/>
  <c r="J21" i="7"/>
  <c r="H50" i="7"/>
  <c r="M50" i="7" s="1"/>
  <c r="H31" i="7"/>
  <c r="M31" i="7" s="1"/>
  <c r="M52" i="7" l="1"/>
  <c r="M36" i="7"/>
  <c r="E77" i="1" s="1"/>
  <c r="M35" i="7"/>
  <c r="E62" i="1" s="1"/>
  <c r="E69" i="1"/>
  <c r="M22" i="7"/>
  <c r="E50" i="1" s="1"/>
  <c r="M20" i="7"/>
  <c r="E48" i="1" s="1"/>
  <c r="E73" i="1"/>
  <c r="E59" i="1"/>
  <c r="M51" i="7"/>
  <c r="M21" i="7"/>
  <c r="E49" i="1" s="1"/>
  <c r="M49" i="7"/>
  <c r="M37" i="7"/>
  <c r="E56" i="1"/>
  <c r="E70" i="1"/>
  <c r="E4" i="9"/>
  <c r="I4" i="9"/>
  <c r="V20" i="2"/>
  <c r="U20" i="2"/>
  <c r="E63" i="1" l="1"/>
  <c r="E76" i="1"/>
  <c r="E78" i="1"/>
  <c r="E64" i="1"/>
  <c r="J5" i="8"/>
  <c r="E5" i="7"/>
  <c r="K5" i="6"/>
  <c r="E5" i="6"/>
  <c r="K5" i="5"/>
  <c r="R5" i="5"/>
  <c r="K5" i="3"/>
  <c r="K6" i="2"/>
  <c r="R5" i="3"/>
  <c r="E5" i="3"/>
  <c r="R6" i="2"/>
  <c r="E6" i="2"/>
  <c r="W26" i="2"/>
  <c r="V24" i="2"/>
  <c r="U24" i="2"/>
  <c r="S24" i="2"/>
  <c r="O24" i="2"/>
  <c r="K24" i="2"/>
  <c r="G24" i="2"/>
  <c r="V27" i="2"/>
  <c r="U27" i="2"/>
  <c r="S20" i="2"/>
  <c r="Q22" i="2" s="1"/>
  <c r="O20" i="2"/>
  <c r="N22" i="2" s="1"/>
  <c r="K20" i="2"/>
  <c r="J22" i="2" s="1"/>
  <c r="G20" i="2"/>
  <c r="E22" i="2" s="1"/>
  <c r="J45" i="7" l="1"/>
  <c r="M45" i="7" s="1"/>
  <c r="J15" i="7"/>
  <c r="H15" i="7"/>
  <c r="I22" i="2"/>
  <c r="K22" i="2" s="1"/>
  <c r="W20" i="2"/>
  <c r="W27" i="2" s="1"/>
  <c r="W24" i="2"/>
  <c r="F22" i="2"/>
  <c r="G22" i="2" s="1"/>
  <c r="R22" i="2"/>
  <c r="S22" i="2" s="1"/>
  <c r="M22" i="2"/>
  <c r="O22" i="2" s="1"/>
  <c r="M15" i="7" l="1"/>
  <c r="E41" i="1" s="1"/>
  <c r="V22" i="2"/>
  <c r="U22" i="2"/>
  <c r="W22" i="2" l="1"/>
</calcChain>
</file>

<file path=xl/sharedStrings.xml><?xml version="1.0" encoding="utf-8"?>
<sst xmlns="http://schemas.openxmlformats.org/spreadsheetml/2006/main" count="553" uniqueCount="201">
  <si>
    <r>
      <rPr>
        <b/>
        <sz val="20"/>
        <color theme="0"/>
        <rFont val="Arial"/>
        <family val="2"/>
      </rPr>
      <t>Évaluation des Vulnérabilités et des Capacités Améliorée</t>
    </r>
    <r>
      <rPr>
        <b/>
        <sz val="20"/>
        <color theme="0"/>
        <rFont val="Arial"/>
        <family val="2"/>
      </rPr>
      <t xml:space="preserve"> (EVCa) </t>
    </r>
    <r>
      <rPr>
        <sz val="20"/>
        <color theme="0"/>
        <rFont val="Arial"/>
        <family val="2"/>
      </rPr>
      <t>| Synthèse</t>
    </r>
  </si>
  <si>
    <t>À propos de ce modèle</t>
  </si>
  <si>
    <r>
      <rPr>
        <sz val="12"/>
        <color theme="1"/>
        <rFont val="Arial"/>
        <family val="2"/>
      </rPr>
      <t>Ce modèle a été préparé dans l’objectif de documenter les principaux résultats d'une Évaluation des Vulnérabilités et des Capacités Améliorée</t>
    </r>
    <r>
      <rPr>
        <sz val="12"/>
        <color theme="1"/>
        <rFont val="Arial"/>
        <family val="2"/>
      </rPr>
      <t xml:space="preserve"> (EVCa).</t>
    </r>
    <r>
      <rPr>
        <sz val="12"/>
        <color theme="1"/>
        <rFont val="Arial"/>
        <family val="2"/>
      </rPr>
      <t xml:space="preserve"> </t>
    </r>
    <r>
      <rPr>
        <sz val="12"/>
        <color theme="1"/>
        <rFont val="Arial"/>
        <family val="2"/>
      </rPr>
      <t>Le principal avantage par rapport aux rapports réguliers basés sur Microsoft Word est triple.</t>
    </r>
    <r>
      <rPr>
        <sz val="12"/>
        <color theme="1"/>
        <rFont val="Arial"/>
        <family val="2"/>
      </rPr>
      <t xml:space="preserve"> </t>
    </r>
    <r>
      <rPr>
        <b/>
        <i/>
        <sz val="12"/>
        <color theme="1"/>
        <rFont val="Arial"/>
        <family val="2"/>
      </rPr>
      <t>Premièrement</t>
    </r>
    <r>
      <rPr>
        <sz val="12"/>
        <color theme="1"/>
        <rFont val="Arial"/>
        <family val="2"/>
      </rPr>
      <t xml:space="preserve">, </t>
    </r>
    <r>
      <rPr>
        <b/>
        <sz val="12"/>
        <color theme="1"/>
        <rFont val="Arial"/>
        <family val="2"/>
      </rPr>
      <t>il calcule automatiquement le risque</t>
    </r>
    <r>
      <rPr>
        <sz val="12"/>
        <color theme="1"/>
        <rFont val="Arial"/>
        <family val="2"/>
      </rPr>
      <t>, sur la base de vos évaluations de l'exposition, des vulnérabilités et des capacités pour un maximum de quatre dangers.</t>
    </r>
    <r>
      <rPr>
        <sz val="12"/>
        <color theme="1"/>
        <rFont val="Arial"/>
        <family val="2"/>
      </rPr>
      <t xml:space="preserve"> </t>
    </r>
    <r>
      <rPr>
        <sz val="12"/>
        <color theme="1"/>
        <rFont val="Arial"/>
        <family val="2"/>
      </rPr>
      <t xml:space="preserve">Les résultats détaillés sont présentés dans la feuille 8 (Risque), tandis que le résumé est visualisé dans un schéma </t>
    </r>
    <r>
      <rPr>
        <sz val="12"/>
        <color theme="1"/>
        <rFont val="Arial"/>
        <family val="2"/>
      </rPr>
      <t xml:space="preserve">EVCa  </t>
    </r>
    <r>
      <rPr>
        <sz val="12"/>
        <color theme="1"/>
        <rFont val="Arial"/>
        <family val="2"/>
      </rPr>
      <t xml:space="preserve">en toile d'araignée </t>
    </r>
    <r>
      <rPr>
        <sz val="12"/>
        <color theme="1"/>
        <rFont val="Arial"/>
        <family val="2"/>
      </rPr>
      <t>dans la feuille 1.</t>
    </r>
    <r>
      <rPr>
        <sz val="12"/>
        <color theme="1"/>
        <rFont val="Arial"/>
        <family val="2"/>
      </rPr>
      <t xml:space="preserve"> </t>
    </r>
    <r>
      <rPr>
        <b/>
        <i/>
        <sz val="12"/>
        <color theme="1"/>
        <rFont val="Arial"/>
        <family val="2"/>
      </rPr>
      <t>Deuxièmement</t>
    </r>
    <r>
      <rPr>
        <sz val="12"/>
        <color theme="1"/>
        <rFont val="Arial"/>
        <family val="2"/>
      </rPr>
      <t xml:space="preserve">, </t>
    </r>
    <r>
      <rPr>
        <b/>
        <sz val="12"/>
        <color theme="1"/>
        <rFont val="Arial"/>
        <family val="2"/>
      </rPr>
      <t xml:space="preserve">il calcule également le </t>
    </r>
    <r>
      <rPr>
        <b/>
        <sz val="12"/>
        <color theme="1"/>
        <rFont val="Arial"/>
        <family val="2"/>
      </rPr>
      <t xml:space="preserve">degré </t>
    </r>
    <r>
      <rPr>
        <b/>
        <sz val="12"/>
        <color theme="1"/>
        <rFont val="Arial"/>
        <family val="2"/>
      </rPr>
      <t>de résilience</t>
    </r>
    <r>
      <rPr>
        <sz val="12"/>
        <color theme="1"/>
        <rFont val="Arial"/>
        <family val="2"/>
      </rPr>
      <t xml:space="preserve"> (se référer à la feuille 12 pour les résultats détaillés et le tableau récapitulatif de la feuille 1).</t>
    </r>
    <r>
      <rPr>
        <sz val="12"/>
        <color theme="1"/>
        <rFont val="Arial"/>
        <family val="2"/>
      </rPr>
      <t xml:space="preserve"> </t>
    </r>
    <r>
      <rPr>
        <sz val="12"/>
        <color theme="1"/>
        <rFont val="Arial"/>
        <family val="2"/>
      </rPr>
      <t xml:space="preserve">Ainsi, les utilisateurs ayant déjà </t>
    </r>
    <r>
      <rPr>
        <sz val="12"/>
        <color theme="1"/>
        <rFont val="Arial"/>
        <family val="2"/>
      </rPr>
      <t xml:space="preserve">réalisé </t>
    </r>
    <r>
      <rPr>
        <sz val="12"/>
        <color theme="1"/>
        <rFont val="Arial"/>
        <family val="2"/>
      </rPr>
      <t>une EVCa n'ont pas besoin d'effectuer une mesure complète de la résilience.</t>
    </r>
    <r>
      <rPr>
        <sz val="12"/>
        <color theme="1"/>
        <rFont val="Arial"/>
        <family val="2"/>
      </rPr>
      <t xml:space="preserve"> </t>
    </r>
    <r>
      <rPr>
        <b/>
        <i/>
        <sz val="12"/>
        <color theme="1"/>
        <rFont val="Arial"/>
        <family val="2"/>
      </rPr>
      <t>Troisièmement</t>
    </r>
    <r>
      <rPr>
        <sz val="12"/>
        <color theme="1"/>
        <rFont val="Arial"/>
        <family val="2"/>
      </rPr>
      <t>, ce fichier se situe dans le contexte du prochain tableau de bord de résilience, un site Internet en cours de développement.</t>
    </r>
    <r>
      <rPr>
        <sz val="12"/>
        <color theme="1"/>
        <rFont val="Arial"/>
        <family val="2"/>
      </rPr>
      <t xml:space="preserve"> </t>
    </r>
    <r>
      <rPr>
        <b/>
        <sz val="12"/>
        <color theme="1"/>
        <rFont val="Arial"/>
        <family val="2"/>
      </rPr>
      <t>L’ensemble des résultats saisis ici seront directement lisibles par le tableau de bord</t>
    </r>
    <r>
      <rPr>
        <sz val="12"/>
        <color theme="1"/>
        <rFont val="Arial"/>
        <family val="2"/>
      </rPr>
      <t>, et pourront être enregistrés sous votre compte utilisateur.</t>
    </r>
    <r>
      <rPr>
        <sz val="12"/>
        <color theme="1"/>
        <rFont val="Arial"/>
        <family val="2"/>
      </rPr>
      <t xml:space="preserve"> </t>
    </r>
    <r>
      <rPr>
        <sz val="12"/>
        <color theme="1"/>
        <rFont val="Arial"/>
        <family val="2"/>
      </rPr>
      <t>Vous pourrez réappliquer régulièrement la mesure de base, et de ce fait comparer les résultats EVCa « </t>
    </r>
    <r>
      <rPr>
        <b/>
        <sz val="12"/>
        <color theme="1"/>
        <rFont val="Arial"/>
        <family val="2"/>
      </rPr>
      <t>de base</t>
    </r>
    <r>
      <rPr>
        <sz val="12"/>
        <color theme="1"/>
        <rFont val="Arial"/>
        <family val="2"/>
      </rPr>
      <t xml:space="preserve"> » avec ceux de </t>
    </r>
    <r>
      <rPr>
        <b/>
        <sz val="12"/>
        <color theme="1"/>
        <rFont val="Arial"/>
        <family val="2"/>
      </rPr>
      <t>l'évaluation finale</t>
    </r>
    <r>
      <rPr>
        <sz val="12"/>
        <color theme="1"/>
        <rFont val="Arial"/>
        <family val="2"/>
      </rPr>
      <t> » si vous le souhaitez.</t>
    </r>
  </si>
  <si>
    <r>
      <rPr>
        <b/>
        <sz val="12"/>
        <color rgb="FFFF0000"/>
        <rFont val="Arial"/>
        <family val="2"/>
      </rPr>
      <t>Utilisez le guide EVCa pour une orientation générale.</t>
    </r>
    <r>
      <rPr>
        <b/>
        <sz val="12"/>
        <color rgb="FFFF0000"/>
        <rFont val="Arial"/>
        <family val="2"/>
      </rPr>
      <t xml:space="preserve"> </t>
    </r>
    <r>
      <rPr>
        <sz val="12"/>
        <color theme="1"/>
        <rFont val="Arial"/>
        <family val="2"/>
      </rPr>
      <t xml:space="preserve">                     </t>
    </r>
    <r>
      <rPr>
        <sz val="12"/>
        <color theme="1"/>
        <rFont val="Arial"/>
        <family val="2"/>
      </rPr>
      <t xml:space="preserve">Préparez ce modèle lorsque vous </t>
    </r>
    <r>
      <rPr>
        <sz val="12"/>
        <color theme="1"/>
        <rFont val="Arial"/>
        <family val="2"/>
      </rPr>
      <t xml:space="preserve">menez </t>
    </r>
    <r>
      <rPr>
        <sz val="12"/>
        <color theme="1"/>
        <rFont val="Arial"/>
        <family val="2"/>
      </rPr>
      <t>une EVCa.</t>
    </r>
    <r>
      <rPr>
        <sz val="12"/>
        <color theme="1"/>
        <rFont val="Arial"/>
        <family val="2"/>
      </rPr>
      <t xml:space="preserve"> </t>
    </r>
    <r>
      <rPr>
        <sz val="12"/>
        <color theme="1"/>
        <rFont val="Arial"/>
        <family val="2"/>
      </rPr>
      <t>Toutes les informations peuvent être saisies hors ligne - ultérieurement (lorsque le tableau de bord de résilience est en ligne), vous pouvez télécharger le fichier complété.</t>
    </r>
    <r>
      <rPr>
        <sz val="12"/>
        <color theme="1"/>
        <rFont val="Arial"/>
        <family val="2"/>
      </rPr>
      <t xml:space="preserve"> </t>
    </r>
    <r>
      <rPr>
        <b/>
        <sz val="12"/>
        <color theme="1"/>
        <rFont val="Arial"/>
        <family val="2"/>
      </rPr>
      <t>Notez que vous ne pouvez saisir que les cellules dotées d’un cadre rouge.</t>
    </r>
    <r>
      <rPr>
        <sz val="12"/>
        <color theme="1"/>
        <rFont val="Arial"/>
        <family val="2"/>
      </rPr>
      <t xml:space="preserve"> </t>
    </r>
    <r>
      <rPr>
        <sz val="12"/>
        <color theme="1"/>
        <rFont val="Arial"/>
        <family val="2"/>
      </rPr>
      <t>Dans la mesure où le fichier contient de nombreuses formules, il est protégé par</t>
    </r>
    <r>
      <rPr>
        <sz val="12"/>
        <color theme="1"/>
        <rFont val="Arial"/>
        <family val="2"/>
      </rPr>
      <t xml:space="preserve"> un</t>
    </r>
    <r>
      <rPr>
        <sz val="12"/>
        <color theme="1"/>
        <rFont val="Arial"/>
        <family val="2"/>
      </rPr>
      <t xml:space="preserve"> mot de passe - </t>
    </r>
    <r>
      <rPr>
        <sz val="12"/>
        <color theme="1"/>
        <rFont val="Arial"/>
        <family val="2"/>
      </rPr>
      <t xml:space="preserve">et ce </t>
    </r>
    <r>
      <rPr>
        <sz val="12"/>
        <color theme="1"/>
        <rFont val="Arial"/>
        <family val="2"/>
      </rPr>
      <t>afin d'éviter d'endommager accidentellement ces formules.</t>
    </r>
    <r>
      <rPr>
        <sz val="12"/>
        <color theme="1"/>
        <rFont val="Arial"/>
        <family val="2"/>
      </rPr>
      <t xml:space="preserve"> </t>
    </r>
    <r>
      <rPr>
        <sz val="12"/>
        <color theme="1"/>
        <rFont val="Arial"/>
        <family val="2"/>
      </rPr>
      <t>Si vous devez déverrouiller le fichier (par exemple pour traduire le texte), allez dans OUTILS --&gt; PROTECTION --&gt; ÔTER LA PROTECTION --&gt; SAISIR LE MOT DE PASSE : eVCA.</t>
    </r>
    <r>
      <rPr>
        <sz val="12"/>
        <color theme="1"/>
        <rFont val="Arial"/>
        <family val="2"/>
      </rPr>
      <t xml:space="preserve"> </t>
    </r>
    <r>
      <rPr>
        <sz val="12"/>
        <color theme="1"/>
        <rFont val="Arial"/>
        <family val="2"/>
      </rPr>
      <t>Veuillez ne pas modifier la structure (c'est-à-dire ajouter ou supprimer des cellules).</t>
    </r>
    <r>
      <rPr>
        <sz val="12"/>
        <color theme="1"/>
        <rFont val="Arial"/>
        <family val="2"/>
      </rPr>
      <t xml:space="preserve"> </t>
    </r>
    <r>
      <rPr>
        <b/>
        <sz val="12"/>
        <color theme="1"/>
        <rFont val="Arial"/>
        <family val="2"/>
      </rPr>
      <t>Veuillez également noter que certaines cellules contiennent des listes déroulantes</t>
    </r>
    <r>
      <rPr>
        <sz val="12"/>
        <color theme="1"/>
        <rFont val="Arial"/>
        <family val="2"/>
      </rPr>
      <t>, à partir desquelles vous pouvez effectuer une sélection.</t>
    </r>
    <r>
      <rPr>
        <sz val="12"/>
        <color theme="1"/>
        <rFont val="Arial"/>
        <family val="2"/>
      </rPr>
      <t xml:space="preserve"> </t>
    </r>
    <r>
      <rPr>
        <sz val="12"/>
        <color theme="1"/>
        <rFont val="Arial"/>
        <family val="2"/>
      </rPr>
      <t xml:space="preserve">Pour toute question, veuillez contacter Stéphanie Julmy à </t>
    </r>
    <r>
      <rPr>
        <sz val="12"/>
        <color theme="1"/>
        <rFont val="Arial"/>
        <family val="2"/>
      </rPr>
      <t xml:space="preserve">l'adresse </t>
    </r>
    <r>
      <rPr>
        <sz val="12"/>
        <color theme="1"/>
        <rFont val="Arial"/>
        <family val="2"/>
      </rPr>
      <t>stephanie.julmy@ifrc.org.</t>
    </r>
    <r>
      <rPr>
        <sz val="12"/>
        <color theme="1"/>
        <rFont val="Arial"/>
        <family val="2"/>
      </rPr>
      <t xml:space="preserve">  </t>
    </r>
  </si>
  <si>
    <t>Aperçu</t>
  </si>
  <si>
    <t>Informations générales</t>
  </si>
  <si>
    <t>Nom de la communauté :</t>
  </si>
  <si>
    <t xml:space="preserve">Quartier : </t>
  </si>
  <si>
    <t xml:space="preserve">Province / État : </t>
  </si>
  <si>
    <t xml:space="preserve">Pays : </t>
  </si>
  <si>
    <t>Société nationale :</t>
  </si>
  <si>
    <t xml:space="preserve">Branche / chapitre / unité </t>
  </si>
  <si>
    <t xml:space="preserve">Date de début de l’EVCa : </t>
  </si>
  <si>
    <t xml:space="preserve">Contact : </t>
  </si>
  <si>
    <t>Date de fin de l’EVCa :</t>
  </si>
  <si>
    <t>Position</t>
  </si>
  <si>
    <t>Coordonnées GPS de la communauté</t>
  </si>
  <si>
    <t>Courriel</t>
  </si>
  <si>
    <t>1.a Résumé analytique</t>
  </si>
  <si>
    <t xml:space="preserve">Incluez la manière et le processus avec lesquels la communauté a été sélectionnée. </t>
  </si>
  <si>
    <t>L'EVCa consiste en un processus participatif d'évaluation des risques communautaires développé afin que les communautés acquièrent davantage de résilience à travers l'évaluation et l'analyse des dangers qui les menacent et l'identification de solutions.</t>
  </si>
  <si>
    <t>[Saisissez le texte ici, complétez à la fin]</t>
  </si>
  <si>
    <t xml:space="preserve"> </t>
  </si>
  <si>
    <r>
      <rPr>
        <b/>
        <sz val="12"/>
        <color theme="0"/>
        <rFont val="Arial"/>
        <family val="2"/>
      </rPr>
      <t>Valeurs clés</t>
    </r>
    <r>
      <rPr>
        <sz val="12"/>
        <color theme="0"/>
        <rFont val="Arial"/>
        <family val="2"/>
      </rPr>
      <t xml:space="preserve"> (non imprimées).</t>
    </r>
    <r>
      <rPr>
        <sz val="12"/>
        <color theme="0"/>
        <rFont val="Arial"/>
        <family val="2"/>
      </rPr>
      <t xml:space="preserve"> </t>
    </r>
    <r>
      <rPr>
        <sz val="12"/>
        <color theme="0"/>
        <rFont val="Arial"/>
        <family val="2"/>
      </rPr>
      <t>Référez-vous à la feuille 8 pour les risques et à la feuille 12 pour la résilience.</t>
    </r>
  </si>
  <si>
    <t>1.b Modèle de risque</t>
  </si>
  <si>
    <t>Danger 1</t>
  </si>
  <si>
    <t>Ampleur</t>
  </si>
  <si>
    <t>Cote de risque</t>
  </si>
  <si>
    <t>1. Gestion des Risques de Catastrophe</t>
  </si>
  <si>
    <t>2. Santé</t>
  </si>
  <si>
    <t>3. Eau et assainissement</t>
  </si>
  <si>
    <t>4. Logement</t>
  </si>
  <si>
    <t>5. Alimentation et nutrition</t>
  </si>
  <si>
    <t>6. Cohésion sociale</t>
  </si>
  <si>
    <t>7. Inclusion</t>
  </si>
  <si>
    <t>8. Opportunités économiques</t>
  </si>
  <si>
    <t>9. Infrastructure et services</t>
  </si>
  <si>
    <t>10. Gestion des ressources naturelles</t>
  </si>
  <si>
    <t>11. Connectivité</t>
  </si>
  <si>
    <t>Danger 2</t>
  </si>
  <si>
    <t>Danger 3</t>
  </si>
  <si>
    <t>Informations contextuelles</t>
  </si>
  <si>
    <t>3. Description et contexte de la communauté</t>
  </si>
  <si>
    <t xml:space="preserve">Fournissez un bref aperçu de la communauté. </t>
  </si>
  <si>
    <t>[Saisissez le texte ici]</t>
  </si>
  <si>
    <t>3a Population</t>
  </si>
  <si>
    <t>Répartition par sexe et tranche d'âge</t>
  </si>
  <si>
    <t xml:space="preserve">0 - 5 ans </t>
  </si>
  <si>
    <t>6 - 17 ans</t>
  </si>
  <si>
    <t>18 - 65 ans</t>
  </si>
  <si>
    <t>66 ans et plus</t>
  </si>
  <si>
    <t>Total</t>
  </si>
  <si>
    <t>Hommes</t>
  </si>
  <si>
    <t>Femmes</t>
  </si>
  <si>
    <t xml:space="preserve">Sous-total </t>
  </si>
  <si>
    <t>Sous-total</t>
  </si>
  <si>
    <t>Global</t>
  </si>
  <si>
    <r>
      <rPr>
        <b/>
        <sz val="10"/>
        <color theme="0"/>
        <rFont val="Arial"/>
        <family val="2"/>
      </rPr>
      <t xml:space="preserve">Nombre de personnes </t>
    </r>
    <r>
      <rPr>
        <sz val="10"/>
        <color theme="0"/>
        <rFont val="Arial"/>
        <family val="2"/>
      </rPr>
      <t xml:space="preserve">     </t>
    </r>
    <r>
      <rPr>
        <sz val="8"/>
        <color theme="0"/>
        <rFont val="Arial"/>
        <family val="2"/>
      </rPr>
      <t>Saisissez les données dans les cellules encadrées de rouge</t>
    </r>
  </si>
  <si>
    <r>
      <rPr>
        <b/>
        <sz val="10"/>
        <color theme="1"/>
        <rFont val="Arial"/>
        <family val="2"/>
      </rPr>
      <t xml:space="preserve">Part des sexes par tranche d'âge </t>
    </r>
    <r>
      <rPr>
        <sz val="8"/>
        <color theme="1"/>
        <rFont val="Arial"/>
        <family val="2"/>
      </rPr>
      <t>(automatique)</t>
    </r>
  </si>
  <si>
    <r>
      <rPr>
        <b/>
        <sz val="10"/>
        <color theme="0"/>
        <rFont val="Arial"/>
        <family val="2"/>
      </rPr>
      <t xml:space="preserve">Nombre de personnes handicapées </t>
    </r>
    <r>
      <rPr>
        <sz val="10"/>
        <color theme="0"/>
        <rFont val="Arial"/>
        <family val="2"/>
      </rPr>
      <t>(estimation si les données ne sont pas disponibles)</t>
    </r>
    <r>
      <rPr>
        <sz val="10"/>
        <color theme="0"/>
        <rFont val="Arial"/>
        <family val="2"/>
      </rPr>
      <t xml:space="preserve"> </t>
    </r>
  </si>
  <si>
    <t>Combien de personnes (approximativement) ont contribué à cette EVCa ?</t>
  </si>
  <si>
    <r>
      <rPr>
        <b/>
        <sz val="10"/>
        <color theme="0"/>
        <rFont val="Arial"/>
        <family val="2"/>
      </rPr>
      <t xml:space="preserve">3b Type de contexte        </t>
    </r>
    <r>
      <rPr>
        <sz val="10"/>
        <color theme="0"/>
        <rFont val="Arial"/>
        <family val="2"/>
      </rPr>
      <t xml:space="preserve">Cette communauté </t>
    </r>
    <r>
      <rPr>
        <sz val="10"/>
        <color theme="0"/>
        <rFont val="Arial"/>
        <family val="2"/>
      </rPr>
      <t>se trouve-t</t>
    </r>
    <r>
      <rPr>
        <sz val="10"/>
        <color theme="0"/>
        <rFont val="Arial"/>
        <family val="2"/>
      </rPr>
      <t>-elle en milieu urbain, rural ou mixte ?</t>
    </r>
  </si>
  <si>
    <r>
      <rPr>
        <b/>
        <sz val="10"/>
        <color theme="0"/>
        <rFont val="Arial"/>
        <family val="2"/>
      </rPr>
      <t>3c Environnement géophysique.</t>
    </r>
    <r>
      <rPr>
        <b/>
        <sz val="10"/>
        <color theme="0"/>
        <rFont val="Arial"/>
        <family val="2"/>
      </rPr>
      <t xml:space="preserve">          </t>
    </r>
    <r>
      <rPr>
        <sz val="10"/>
        <color theme="0"/>
        <rFont val="Arial"/>
        <family val="2"/>
      </rPr>
      <t xml:space="preserve"> </t>
    </r>
    <r>
      <rPr>
        <sz val="10"/>
        <color theme="0"/>
        <rFont val="Arial"/>
        <family val="2"/>
      </rPr>
      <t>Effectuez des sélections afin de décrire le cadre géophysique.</t>
    </r>
  </si>
  <si>
    <t>Côtier</t>
  </si>
  <si>
    <r>
      <rPr>
        <b/>
        <sz val="10"/>
        <color theme="0"/>
        <rFont val="Arial"/>
        <family val="2"/>
      </rPr>
      <t xml:space="preserve">3D Activités de subsistance         </t>
    </r>
    <r>
      <rPr>
        <sz val="10"/>
        <color theme="0"/>
        <rFont val="Arial"/>
        <family val="2"/>
      </rPr>
      <t>Quelles sont les deux principales activités de subsistance dans cette communauté ?</t>
    </r>
    <r>
      <rPr>
        <sz val="10"/>
        <color theme="0"/>
        <rFont val="Arial"/>
        <family val="2"/>
      </rPr>
      <t xml:space="preserve"> </t>
    </r>
    <r>
      <rPr>
        <sz val="10"/>
        <color theme="0"/>
        <rFont val="Arial"/>
        <family val="2"/>
      </rPr>
      <t>(Sélectionnez dans la liste)</t>
    </r>
  </si>
  <si>
    <t>Services</t>
  </si>
  <si>
    <t>Terrain principalement plat</t>
  </si>
  <si>
    <t>Commerce</t>
  </si>
  <si>
    <r>
      <rPr>
        <sz val="10"/>
        <color theme="0"/>
        <rFont val="Arial"/>
        <family val="2"/>
      </rPr>
      <t>Commentaires additionnels sur le</t>
    </r>
    <r>
      <rPr>
        <b/>
        <sz val="10"/>
        <color theme="0"/>
        <rFont val="Arial"/>
        <family val="2"/>
      </rPr>
      <t xml:space="preserve"> type de contexte</t>
    </r>
  </si>
  <si>
    <t>[Facultatif, saisissez du texte]</t>
  </si>
  <si>
    <r>
      <rPr>
        <sz val="10"/>
        <color theme="0"/>
        <rFont val="Arial"/>
        <family val="2"/>
      </rPr>
      <t xml:space="preserve">Commentaires additionnels sur </t>
    </r>
    <r>
      <rPr>
        <b/>
        <sz val="10"/>
        <color theme="0"/>
        <rFont val="Arial"/>
        <family val="2"/>
      </rPr>
      <t>l’environnement géophysique</t>
    </r>
  </si>
  <si>
    <t>Ajoutez d'autres activités de subsistance ici.</t>
  </si>
  <si>
    <t>[Saisissez du texte]</t>
  </si>
  <si>
    <t>3. Processus d’évaluation</t>
  </si>
  <si>
    <r>
      <rPr>
        <b/>
        <sz val="10"/>
        <color theme="0"/>
        <rFont val="Arial"/>
        <family val="2"/>
      </rPr>
      <t>Décrivez le processus d’évaluation.</t>
    </r>
    <r>
      <rPr>
        <sz val="10"/>
        <color theme="0"/>
        <rFont val="Arial"/>
        <family val="2"/>
      </rPr>
      <t xml:space="preserve"> </t>
    </r>
    <r>
      <rPr>
        <sz val="10"/>
        <color theme="0"/>
        <rFont val="Arial"/>
        <family val="2"/>
      </rPr>
      <t>(Période ?</t>
    </r>
    <r>
      <rPr>
        <sz val="10"/>
        <color theme="0"/>
        <rFont val="Arial"/>
        <family val="2"/>
      </rPr>
      <t xml:space="preserve"> </t>
    </r>
    <r>
      <rPr>
        <sz val="10"/>
        <color theme="0"/>
        <rFont val="Arial"/>
        <family val="2"/>
      </rPr>
      <t>Personnes impliquées ?</t>
    </r>
    <r>
      <rPr>
        <sz val="10"/>
        <color theme="0"/>
        <rFont val="Arial"/>
        <family val="2"/>
      </rPr>
      <t xml:space="preserve"> </t>
    </r>
    <r>
      <rPr>
        <sz val="10"/>
        <color theme="0"/>
        <rFont val="Arial"/>
        <family val="2"/>
      </rPr>
      <t>Parties prenantes impliquées ?</t>
    </r>
    <r>
      <rPr>
        <sz val="10"/>
        <color theme="0"/>
        <rFont val="Arial"/>
        <family val="2"/>
      </rPr>
      <t xml:space="preserve"> </t>
    </r>
    <r>
      <rPr>
        <sz val="10"/>
        <color theme="0"/>
        <rFont val="Arial"/>
        <family val="2"/>
      </rPr>
      <t>Données secondaires et outils utilisés ?</t>
    </r>
  </si>
  <si>
    <t>Liste déroulante 2b</t>
  </si>
  <si>
    <t>Liste déroulante 2d</t>
  </si>
  <si>
    <t>Urbain</t>
  </si>
  <si>
    <t>Production végétale et maraîchère</t>
  </si>
  <si>
    <t>Rural</t>
  </si>
  <si>
    <t>Production animale</t>
  </si>
  <si>
    <t>Mixte</t>
  </si>
  <si>
    <t>Pêche, pisciculture, collecte de produits aquatiques</t>
  </si>
  <si>
    <t>Liste déroulante 2c1</t>
  </si>
  <si>
    <t>Fabrication</t>
  </si>
  <si>
    <t>Continental, avec d'importants fleuves</t>
  </si>
  <si>
    <t>Continental, dépourvu de fleuves importants</t>
  </si>
  <si>
    <t>Liste déroulante 2c2</t>
  </si>
  <si>
    <t>Terrain principalement montagneux</t>
  </si>
  <si>
    <t>Dangers</t>
  </si>
  <si>
    <t>4. Dangers prioritaires</t>
  </si>
  <si>
    <t>Dans cette section, dressez la liste des dangers par ordre de priorité (en fonction de l'impact et de la fréquence passés et/ou des risques futurs) et de leurs caractéristiques.                                 Référez-vous aux directives EVCa à la page 34</t>
  </si>
  <si>
    <t xml:space="preserve">Décrivez brièvement la base sur laquelle les dangers prioritaires ont été identifiés. </t>
  </si>
  <si>
    <t>Nom/type de danger</t>
  </si>
  <si>
    <t>Cause/origine :</t>
  </si>
  <si>
    <t>Signes précurseurs :</t>
  </si>
  <si>
    <t>Délai :</t>
  </si>
  <si>
    <t>Fréquence :</t>
  </si>
  <si>
    <t>Période d’occurrence :</t>
  </si>
  <si>
    <t>Durée :</t>
  </si>
  <si>
    <t>Combien de dangers prioritaires avez-vous inclus ci-dessus (minimum 1, maximum 3) ?</t>
  </si>
  <si>
    <t>6. Vulnérabilité</t>
  </si>
  <si>
    <t>Si nécessaire, ajoutez une brève analyse globale de la vulnérabilité ci-dessous.</t>
  </si>
  <si>
    <t>]</t>
  </si>
  <si>
    <t xml:space="preserve">Qu'est-ce qui rend la communauté, ou des groupes particuliers au sein de la communauté, vulnérables ? Identifiez les groupes vulnérables au sein de votre communauté. 																			</t>
  </si>
  <si>
    <t>Qu’est-ce qui les rend vulnérables ?                                                                                 
Énumérez les vulnérabilités particulières pour chacun des groupes.</t>
  </si>
  <si>
    <t>Groupe vulnérable 1</t>
  </si>
  <si>
    <t>Groupe vulnérable 2</t>
  </si>
  <si>
    <t>Groupe vulnérable 3</t>
  </si>
  <si>
    <t>Groupe vulnérable 4</t>
  </si>
  <si>
    <t>Énumérez et décrivez les impacts (passés et futurs), les aspects de vulnérabilité (y compris les causes profondes) et le niveau (élevé, moyen, faible) de vulnérabilité en utilisant les dimensions clés de la résilience. Référez-vous aux directives EVCa à la page 39.</t>
  </si>
  <si>
    <r>
      <rPr>
        <b/>
        <sz val="10"/>
        <color theme="0"/>
        <rFont val="Arial"/>
        <family val="2"/>
      </rPr>
      <t>Impact</t>
    </r>
    <r>
      <rPr>
        <sz val="10"/>
        <color theme="0"/>
        <rFont val="Arial"/>
        <family val="2"/>
      </rPr>
      <t xml:space="preserve"> (passé et futur)</t>
    </r>
  </si>
  <si>
    <r>
      <rPr>
        <b/>
        <sz val="10"/>
        <color theme="0"/>
        <rFont val="Arial"/>
        <family val="2"/>
      </rPr>
      <t xml:space="preserve">Aspects de vulnérabilité avec leurs causes </t>
    </r>
    <r>
      <rPr>
        <sz val="10"/>
        <color theme="0"/>
        <rFont val="Arial"/>
        <family val="2"/>
      </rPr>
      <t xml:space="preserve">
(la raison pour laquelle l'impact se produit et les causes profondes)</t>
    </r>
  </si>
  <si>
    <r>
      <rPr>
        <b/>
        <sz val="10"/>
        <color theme="0"/>
        <rFont val="Arial"/>
        <family val="2"/>
      </rPr>
      <t>Cote de vulnérabilité</t>
    </r>
    <r>
      <rPr>
        <sz val="10"/>
        <color theme="0"/>
        <rFont val="Arial"/>
        <family val="2"/>
      </rPr>
      <t xml:space="preserve"> (choisissez dans la liste)</t>
    </r>
  </si>
  <si>
    <t>Valeur de VUL</t>
  </si>
  <si>
    <t>---</t>
  </si>
  <si>
    <t>4.Logement</t>
  </si>
  <si>
    <t>6. Opportunités économiques</t>
  </si>
  <si>
    <t>7. Infrastructure et services</t>
  </si>
  <si>
    <t>8. Gestion des ressources naturelles</t>
  </si>
  <si>
    <t xml:space="preserve">Vulnérabilité ELEVEE </t>
  </si>
  <si>
    <t>Vulnérabilité MOYENNE</t>
  </si>
  <si>
    <t>Vulnérabilité FAIBLE</t>
  </si>
  <si>
    <t xml:space="preserve">AUCUNE vulnérabilité </t>
  </si>
  <si>
    <t>7. Capacité</t>
  </si>
  <si>
    <t>Quelles sont les forces disponibles pouvant être mobilisées et exploitée dans le but de réduire l'impact d'un danger ?                                                                                  
Énumérez et décrivez les capacités (au niveau de la communauté, du ménage et de l'individu) qui existent pour faire face à chaque danger prioritaire en utilisant les caractéristiques clés de la résilience. Référez-vous aux directives EVCa à la page 40.</t>
  </si>
  <si>
    <t>Si nécessaire, ajoutez une brève analyse globale de la capacité ci-dessous.</t>
  </si>
  <si>
    <r>
      <rPr>
        <b/>
        <sz val="10"/>
        <color theme="0"/>
        <rFont val="Arial"/>
        <family val="2"/>
      </rPr>
      <t>Capacités</t>
    </r>
    <r>
      <rPr>
        <sz val="10"/>
        <color theme="0"/>
        <rFont val="Arial"/>
        <family val="2"/>
      </rPr>
      <t xml:space="preserve"> (communauté, ménages, individus)</t>
    </r>
  </si>
  <si>
    <t>Cote de capacité</t>
  </si>
  <si>
    <t>Valeur de CAP</t>
  </si>
  <si>
    <t>Capacité ELEVEE</t>
  </si>
  <si>
    <t>Capacité MOYENNE</t>
  </si>
  <si>
    <t>Capacité FAIBLE</t>
  </si>
  <si>
    <t xml:space="preserve">AUCUNE capacité </t>
  </si>
  <si>
    <t>5. Cote de RISQUE pour la cohésion sociale, l'inclusion et la connectivité</t>
  </si>
  <si>
    <t>Si nécessaire, ajoutez une brève analyse globale de ces dimensions de résilience ci-dessous.</t>
  </si>
  <si>
    <t>Cote de RISQUE pour la cohésion sociale, l'inclusion et la connectivité pour l'ensemble de la communauté</t>
  </si>
  <si>
    <t>Fournissez des détails à partir des diagrammes de Venn afin d’expliquer les classements.</t>
  </si>
  <si>
    <t>Cohésion sociale</t>
  </si>
  <si>
    <t>Inclusion</t>
  </si>
  <si>
    <t>Connectivité</t>
  </si>
  <si>
    <t>ELEVEE</t>
  </si>
  <si>
    <t>MOYENNE</t>
  </si>
  <si>
    <t>FAIBLE</t>
  </si>
  <si>
    <t>8. Risque</t>
  </si>
  <si>
    <t>Les tableaux ci-dessous présentent un résumé des notes que vous avez fournies dans les feuilles précédentes. Sur cette base, les scores de risque ont été calculés et sont affichés à droite. Pour le risque global, référez-vous  au bas de ce tableau.</t>
  </si>
  <si>
    <r>
      <rPr>
        <b/>
        <sz val="10"/>
        <color theme="0"/>
        <rFont val="Arial"/>
        <family val="2"/>
      </rPr>
      <t xml:space="preserve">VUL               </t>
    </r>
    <r>
      <rPr>
        <sz val="10"/>
        <color theme="0"/>
        <rFont val="Arial"/>
        <family val="2"/>
      </rPr>
      <t xml:space="preserve"> (0.00 à 1.00)</t>
    </r>
  </si>
  <si>
    <r>
      <rPr>
        <b/>
        <sz val="10"/>
        <color theme="0"/>
        <rFont val="Arial"/>
        <family val="2"/>
      </rPr>
      <t xml:space="preserve">CAP               </t>
    </r>
    <r>
      <rPr>
        <sz val="10"/>
        <color theme="0"/>
        <rFont val="Arial"/>
        <family val="2"/>
      </rPr>
      <t xml:space="preserve"> (0.00 à 1.00)</t>
    </r>
  </si>
  <si>
    <t>Cote de RISQUE</t>
  </si>
  <si>
    <t xml:space="preserve">9. Cohésion sociale </t>
  </si>
  <si>
    <t>N/D</t>
  </si>
  <si>
    <t>10. Inclusion</t>
  </si>
  <si>
    <t>VUL</t>
  </si>
  <si>
    <t>CAP</t>
  </si>
  <si>
    <t>Tableau de conversion complet</t>
  </si>
  <si>
    <t>CAP-VUL</t>
  </si>
  <si>
    <t>Risque</t>
  </si>
  <si>
    <t>2. Informations consolidées sur les risques - complétez cette section comme un résumé global à la fin du processus d'évaluation</t>
  </si>
  <si>
    <t>Pour chaque dimension identifiée comme présentant un risque élevé (et potentiellement moyen), regroupez les détails/informations relatifs à la vulnérabilité et à la capacité dans le tableau ci-dessous (c'est-à-dire copiez/collez les détails et informations relatifs à la vulnérabilité et à la capacité pour chaque dimension élevée (et potentiellement moyenne) des tableaux ci-dessus) . Référez-vous aux directives EVCa à la page 43.</t>
  </si>
  <si>
    <t>Danger</t>
  </si>
  <si>
    <t>Éléments de vulnérabilité</t>
  </si>
  <si>
    <t>Éléments de capacité</t>
  </si>
  <si>
    <t>Résumé des risques clés</t>
  </si>
  <si>
    <t>Copiez le texte pertinent de la section 6</t>
  </si>
  <si>
    <t>Copiez le texte pertinent de la section 7</t>
  </si>
  <si>
    <t>2. Analyse des risques</t>
  </si>
  <si>
    <t xml:space="preserve">Résumez ci-dessous l’analyse globale. </t>
  </si>
  <si>
    <t>Liste déroulante</t>
  </si>
  <si>
    <t>1. Gestion de la connaissance des risques</t>
  </si>
  <si>
    <t>2. Besoins fondamentaux (nourriture, eau et assainissement, santé, logement)</t>
  </si>
  <si>
    <t>3. Cohésion sociale et Inclusion</t>
  </si>
  <si>
    <t>4. Opportunités économiques</t>
  </si>
  <si>
    <t>5. Infrastructures et services</t>
  </si>
  <si>
    <t>6. Gestion des ressources naturelles</t>
  </si>
  <si>
    <t>7. Connectivité</t>
  </si>
  <si>
    <t>9. Plan d’action</t>
  </si>
  <si>
    <t>Énumérez les activités de réduction des risques telles que priorisées par la communauté (détail du calendrier de mise en œuvre en pièce jointe). Référez-vous aux directives EVCa à la page 46.</t>
  </si>
  <si>
    <t>Risques prioritaires</t>
  </si>
  <si>
    <t>Résultats</t>
  </si>
  <si>
    <t>Activité/résultat prioritaire</t>
  </si>
  <si>
    <t>Ressources nécessaires (intrants) et manière de les obtenir</t>
  </si>
  <si>
    <t>Support technique nécessaire</t>
  </si>
  <si>
    <t>Période</t>
  </si>
  <si>
    <t>Qui sera responsable ?</t>
  </si>
  <si>
    <t>Validation du plan d’action</t>
  </si>
  <si>
    <t>Représentant de la communauté</t>
  </si>
  <si>
    <t>Bureau national des Catastrophes</t>
  </si>
  <si>
    <t>Représentant des parties prenantes</t>
  </si>
  <si>
    <t>SN ou branche</t>
  </si>
  <si>
    <t>Vulnerability</t>
  </si>
  <si>
    <t>No</t>
  </si>
  <si>
    <t>Low</t>
  </si>
  <si>
    <t>Moderate</t>
  </si>
  <si>
    <t>High</t>
  </si>
  <si>
    <t>Capacity</t>
  </si>
  <si>
    <t>LOW</t>
  </si>
  <si>
    <t>MODERATE</t>
  </si>
  <si>
    <t>HIGH</t>
  </si>
  <si>
    <t>6. Social cohesion &amp; Inclusion</t>
  </si>
  <si>
    <t>7. Connectedness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</si>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</sst>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2"/>
      <color theme="1"/>
      <name val="Calibri"/>
      <family val="2"/>
      <scheme val="minor"/>
    </font>
    <font>
      <b/>
      <sz val="20"/>
      <color theme="0"/>
      <name val="Arial"/>
      <family val="2"/>
    </font>
    <font>
      <sz val="20"/>
      <color theme="0"/>
      <name val="Arial"/>
      <family val="2"/>
    </font>
    <font>
      <sz val="10"/>
      <color theme="0"/>
      <name val="Arial"/>
      <family val="2"/>
    </font>
    <font>
      <sz val="16"/>
      <color theme="0"/>
      <name val="Arial"/>
      <family val="2"/>
    </font>
    <font>
      <sz val="10"/>
      <color theme="1"/>
      <name val="Arial"/>
      <family val="2"/>
    </font>
    <font>
      <b/>
      <sz val="18"/>
      <color theme="1"/>
      <name val="Arial"/>
      <family val="2"/>
    </font>
    <font>
      <b/>
      <sz val="10"/>
      <color theme="1"/>
      <name val="Arial"/>
      <family val="2"/>
    </font>
    <font>
      <b/>
      <sz val="10"/>
      <color theme="0"/>
      <name val="Arial"/>
      <family val="2"/>
    </font>
    <font>
      <b/>
      <sz val="18"/>
      <color theme="0"/>
      <name val="Arial"/>
      <family val="2"/>
    </font>
    <font>
      <b/>
      <i/>
      <sz val="10"/>
      <color theme="1"/>
      <name val="Arial"/>
      <family val="2"/>
    </font>
    <font>
      <i/>
      <sz val="9"/>
      <color theme="1"/>
      <name val="Arial"/>
      <family val="2"/>
    </font>
    <font>
      <b/>
      <i/>
      <sz val="9"/>
      <color theme="1"/>
      <name val="Arial"/>
      <family val="2"/>
    </font>
    <font>
      <sz val="8"/>
      <color theme="1"/>
      <name val="Arial"/>
      <family val="2"/>
    </font>
    <font>
      <sz val="8"/>
      <color theme="0"/>
      <name val="Arial"/>
      <family val="2"/>
    </font>
    <font>
      <b/>
      <sz val="12"/>
      <color theme="0"/>
      <name val="Arial"/>
      <family val="2"/>
    </font>
    <font>
      <b/>
      <sz val="12"/>
      <color theme="1"/>
      <name val="Arial"/>
      <family val="2"/>
    </font>
    <font>
      <b/>
      <sz val="10"/>
      <color rgb="FF000000"/>
      <name val="Arial"/>
      <family val="2"/>
    </font>
    <font>
      <b/>
      <sz val="14"/>
      <color theme="0"/>
      <name val="Arial"/>
      <family val="2"/>
    </font>
    <font>
      <b/>
      <sz val="14"/>
      <color theme="1"/>
      <name val="Arial"/>
      <family val="2"/>
    </font>
    <font>
      <b/>
      <sz val="10"/>
      <color rgb="FFFFFFFF"/>
      <name val="Arial"/>
      <family val="2"/>
    </font>
    <font>
      <b/>
      <sz val="8"/>
      <color theme="1"/>
      <name val="Arial"/>
      <family val="2"/>
    </font>
    <font>
      <sz val="12"/>
      <color theme="1"/>
      <name val="Arial"/>
      <family val="2"/>
    </font>
    <font>
      <b/>
      <i/>
      <sz val="12"/>
      <color theme="1"/>
      <name val="Arial"/>
      <family val="2"/>
    </font>
    <font>
      <b/>
      <sz val="12"/>
      <color rgb="FFFF0000"/>
      <name val="Arial"/>
      <family val="2"/>
    </font>
    <font>
      <b/>
      <sz val="10"/>
      <color rgb="FFA3233B"/>
      <name val="Arial"/>
      <family val="2"/>
    </font>
    <font>
      <b/>
      <sz val="10"/>
      <color rgb="FFDC2C36"/>
      <name val="Arial"/>
      <family val="2"/>
    </font>
    <font>
      <b/>
      <sz val="10"/>
      <color theme="5"/>
      <name val="Arial"/>
      <family val="2"/>
    </font>
    <font>
      <b/>
      <sz val="20"/>
      <name val="Arial"/>
      <family val="2"/>
    </font>
    <font>
      <sz val="10"/>
      <name val="Arial"/>
      <family val="2"/>
    </font>
    <font>
      <sz val="10"/>
      <color theme="0" tint="-4.9989318521683403E-2"/>
      <name val="Arial"/>
      <family val="2"/>
    </font>
    <font>
      <b/>
      <sz val="10"/>
      <color theme="0" tint="-4.9989318521683403E-2"/>
      <name val="Arial"/>
      <family val="2"/>
    </font>
    <font>
      <sz val="12"/>
      <color theme="0"/>
      <name val="Arial"/>
      <family val="2"/>
    </font>
    <font>
      <b/>
      <sz val="14"/>
      <name val="Arial"/>
      <family val="2"/>
    </font>
  </fonts>
  <fills count="21">
    <fill>
      <patternFill patternType="none"/>
    </fill>
    <fill>
      <patternFill patternType="gray125"/>
    </fill>
    <fill>
      <patternFill patternType="solid">
        <fgColor rgb="FFF7323F"/>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C00000"/>
        <bgColor indexed="64"/>
      </patternFill>
    </fill>
    <fill>
      <patternFill patternType="solid">
        <fgColor rgb="FF7A9090"/>
        <bgColor indexed="64"/>
      </patternFill>
    </fill>
    <fill>
      <patternFill patternType="solid">
        <fgColor theme="5"/>
        <bgColor indexed="64"/>
      </patternFill>
    </fill>
    <fill>
      <patternFill patternType="solid">
        <fgColor theme="3"/>
        <bgColor indexed="64"/>
      </patternFill>
    </fill>
    <fill>
      <patternFill patternType="solid">
        <fgColor theme="3" tint="-0.249977111117893"/>
        <bgColor indexed="64"/>
      </patternFill>
    </fill>
    <fill>
      <patternFill patternType="solid">
        <fgColor theme="0" tint="-0.14999847407452621"/>
        <bgColor rgb="FF000000"/>
      </patternFill>
    </fill>
    <fill>
      <patternFill patternType="solid">
        <fgColor theme="0" tint="-0.34998626667073579"/>
        <bgColor indexed="64"/>
      </patternFill>
    </fill>
    <fill>
      <patternFill patternType="solid">
        <fgColor theme="0" tint="-4.9989318521683403E-2"/>
        <bgColor rgb="FF000000"/>
      </patternFill>
    </fill>
    <fill>
      <patternFill patternType="solid">
        <fgColor rgb="FFA6A6A6"/>
        <bgColor rgb="FF000000"/>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45">
    <border>
      <left/>
      <right/>
      <top/>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diagonal/>
    </border>
    <border>
      <left style="thin">
        <color theme="0"/>
      </left>
      <right/>
      <top style="thin">
        <color theme="0"/>
      </top>
      <bottom/>
      <diagonal/>
    </border>
    <border>
      <left/>
      <right/>
      <top/>
      <bottom style="thin">
        <color theme="0"/>
      </bottom>
      <diagonal/>
    </border>
    <border>
      <left style="thin">
        <color theme="0"/>
      </left>
      <right/>
      <top style="thin">
        <color theme="0"/>
      </top>
      <bottom style="medium">
        <color rgb="FFC00000"/>
      </bottom>
      <diagonal/>
    </border>
    <border>
      <left/>
      <right/>
      <top style="thin">
        <color theme="0"/>
      </top>
      <bottom style="medium">
        <color rgb="FFC00000"/>
      </bottom>
      <diagonal/>
    </border>
    <border>
      <left/>
      <right style="thin">
        <color theme="0"/>
      </right>
      <top style="thin">
        <color theme="0"/>
      </top>
      <bottom style="medium">
        <color rgb="FFC00000"/>
      </bottom>
      <diagonal/>
    </border>
    <border>
      <left/>
      <right style="thin">
        <color theme="0"/>
      </right>
      <top style="thin">
        <color theme="0"/>
      </top>
      <bottom/>
      <diagonal/>
    </border>
    <border>
      <left style="thin">
        <color rgb="FFC00000"/>
      </left>
      <right style="thin">
        <color rgb="FFC00000"/>
      </right>
      <top style="thin">
        <color rgb="FFC00000"/>
      </top>
      <bottom style="thin">
        <color rgb="FFC00000"/>
      </bottom>
      <diagonal/>
    </border>
    <border>
      <left style="thin">
        <color theme="0"/>
      </left>
      <right/>
      <top/>
      <bottom/>
      <diagonal/>
    </border>
    <border>
      <left/>
      <right style="thin">
        <color theme="0"/>
      </right>
      <top/>
      <bottom/>
      <diagonal/>
    </border>
    <border>
      <left style="thin">
        <color rgb="FFC00000"/>
      </left>
      <right style="thin">
        <color theme="0"/>
      </right>
      <top style="thin">
        <color rgb="FFC00000"/>
      </top>
      <bottom style="thin">
        <color rgb="FFC00000"/>
      </bottom>
      <diagonal/>
    </border>
    <border>
      <left style="thin">
        <color theme="0"/>
      </left>
      <right style="thin">
        <color theme="0"/>
      </right>
      <top style="thin">
        <color rgb="FFC00000"/>
      </top>
      <bottom style="thin">
        <color rgb="FFC00000"/>
      </bottom>
      <diagonal/>
    </border>
    <border>
      <left style="thin">
        <color theme="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37">
    <xf numFmtId="0" fontId="0" fillId="0" borderId="0" xfId="0"/>
    <xf numFmtId="0" fontId="1" fillId="0" borderId="0" xfId="0" applyFont="1"/>
    <xf numFmtId="0" fontId="4" fillId="4" borderId="0" xfId="0" applyFont="1" applyFill="1" applyAlignment="1">
      <alignment vertical="top" wrapText="1"/>
    </xf>
    <xf numFmtId="0" fontId="5" fillId="4" borderId="0" xfId="0" applyFont="1" applyFill="1"/>
    <xf numFmtId="0" fontId="5" fillId="0" borderId="0" xfId="0" applyFont="1"/>
    <xf numFmtId="0" fontId="6" fillId="5" borderId="1" xfId="0" applyFont="1" applyFill="1" applyBorder="1" applyAlignment="1" applyProtection="1">
      <alignment vertical="center"/>
      <protection locked="0"/>
    </xf>
    <xf numFmtId="0" fontId="5" fillId="5" borderId="1" xfId="0" applyFont="1" applyFill="1" applyBorder="1" applyAlignment="1" applyProtection="1">
      <alignment vertical="center"/>
      <protection locked="0"/>
    </xf>
    <xf numFmtId="0" fontId="7" fillId="4" borderId="0" xfId="0" applyFont="1" applyFill="1" applyAlignment="1">
      <alignment horizontal="right" vertical="center"/>
    </xf>
    <xf numFmtId="0" fontId="7" fillId="5" borderId="1" xfId="0" applyFont="1" applyFill="1" applyBorder="1" applyAlignment="1" applyProtection="1">
      <alignment vertical="center"/>
      <protection locked="0"/>
    </xf>
    <xf numFmtId="0" fontId="5" fillId="4" borderId="0" xfId="0" applyFont="1" applyFill="1" applyProtection="1">
      <protection locked="0"/>
    </xf>
    <xf numFmtId="0" fontId="7" fillId="4" borderId="0" xfId="0" applyFont="1" applyFill="1" applyAlignment="1">
      <alignment horizontal="right"/>
    </xf>
    <xf numFmtId="0" fontId="8" fillId="0" borderId="0" xfId="0" applyFont="1" applyAlignment="1">
      <alignment vertical="center"/>
    </xf>
    <xf numFmtId="0" fontId="7" fillId="0" borderId="0" xfId="0" applyFont="1" applyAlignment="1">
      <alignment vertical="center"/>
    </xf>
    <xf numFmtId="0" fontId="5" fillId="0" borderId="0" xfId="0" applyFont="1" applyProtection="1">
      <protection locked="0"/>
    </xf>
    <xf numFmtId="0" fontId="7" fillId="0" borderId="0" xfId="0" applyFont="1" applyAlignment="1">
      <alignment horizontal="left" vertical="center"/>
    </xf>
    <xf numFmtId="0" fontId="7" fillId="0" borderId="0" xfId="0" applyFont="1" applyAlignment="1">
      <alignment vertical="top"/>
    </xf>
    <xf numFmtId="0" fontId="7" fillId="6" borderId="0" xfId="0" applyFont="1" applyFill="1" applyAlignment="1">
      <alignment vertical="top" wrapText="1"/>
    </xf>
    <xf numFmtId="0" fontId="7" fillId="0" borderId="0" xfId="0" applyFont="1"/>
    <xf numFmtId="0" fontId="8" fillId="2" borderId="0" xfId="0" applyFont="1" applyFill="1" applyAlignment="1">
      <alignment vertical="center"/>
    </xf>
    <xf numFmtId="0" fontId="5" fillId="2" borderId="0" xfId="0" applyFont="1" applyFill="1"/>
    <xf numFmtId="0" fontId="1" fillId="0" borderId="0" xfId="0" applyFont="1" applyFill="1" applyAlignment="1">
      <alignment horizontal="left" vertical="center"/>
    </xf>
    <xf numFmtId="0" fontId="1" fillId="0" borderId="0" xfId="0" applyFont="1" applyFill="1"/>
    <xf numFmtId="0" fontId="7" fillId="2" borderId="0" xfId="0" applyFont="1" applyFill="1" applyAlignment="1">
      <alignment vertical="top"/>
    </xf>
    <xf numFmtId="0" fontId="5" fillId="2" borderId="0" xfId="0" applyFont="1" applyFill="1" applyAlignment="1" applyProtection="1">
      <alignment wrapText="1"/>
      <protection locked="0"/>
    </xf>
    <xf numFmtId="0" fontId="5" fillId="0" borderId="0" xfId="0" applyFont="1" applyFill="1"/>
    <xf numFmtId="0" fontId="7" fillId="0" borderId="0" xfId="0" applyFont="1" applyFill="1" applyAlignment="1">
      <alignment vertical="top"/>
    </xf>
    <xf numFmtId="0" fontId="5" fillId="0" borderId="0" xfId="0" applyFont="1" applyFill="1" applyAlignment="1" applyProtection="1">
      <alignment wrapText="1"/>
      <protection locked="0"/>
    </xf>
    <xf numFmtId="0" fontId="5" fillId="0" borderId="0" xfId="0" applyFont="1" applyFill="1" applyBorder="1"/>
    <xf numFmtId="0" fontId="5" fillId="0" borderId="0" xfId="0" applyFont="1" applyFill="1" applyBorder="1" applyAlignment="1" applyProtection="1">
      <alignment wrapText="1"/>
      <protection locked="0"/>
    </xf>
    <xf numFmtId="0" fontId="5" fillId="8" borderId="0" xfId="0" applyFont="1" applyFill="1"/>
    <xf numFmtId="3" fontId="5" fillId="4" borderId="1" xfId="0" applyNumberFormat="1" applyFont="1" applyFill="1" applyBorder="1" applyAlignment="1" applyProtection="1">
      <alignment vertical="center" wrapText="1"/>
      <protection locked="0"/>
    </xf>
    <xf numFmtId="164" fontId="11" fillId="4" borderId="13" xfId="0" applyNumberFormat="1" applyFont="1" applyFill="1" applyBorder="1" applyAlignment="1" applyProtection="1">
      <alignment vertical="center" wrapText="1"/>
      <protection locked="0"/>
    </xf>
    <xf numFmtId="164" fontId="11" fillId="4" borderId="13" xfId="0" applyNumberFormat="1" applyFont="1" applyFill="1" applyBorder="1" applyAlignment="1">
      <alignment vertical="center"/>
    </xf>
    <xf numFmtId="164" fontId="12" fillId="6" borderId="13" xfId="0" applyNumberFormat="1" applyFont="1" applyFill="1" applyBorder="1" applyAlignment="1">
      <alignment vertical="center"/>
    </xf>
    <xf numFmtId="164" fontId="11" fillId="0" borderId="13" xfId="0" applyNumberFormat="1" applyFont="1" applyFill="1" applyBorder="1" applyAlignment="1" applyProtection="1">
      <alignment vertical="center" wrapText="1"/>
      <protection locked="0"/>
    </xf>
    <xf numFmtId="164" fontId="11" fillId="0" borderId="13" xfId="0" applyNumberFormat="1" applyFont="1" applyBorder="1" applyAlignment="1">
      <alignment vertical="center"/>
    </xf>
    <xf numFmtId="0" fontId="5" fillId="0" borderId="13" xfId="0" applyFont="1" applyFill="1" applyBorder="1" applyAlignment="1" applyProtection="1">
      <alignment wrapText="1"/>
      <protection locked="0"/>
    </xf>
    <xf numFmtId="0" fontId="5" fillId="0" borderId="13" xfId="0" applyFont="1" applyBorder="1"/>
    <xf numFmtId="0" fontId="5" fillId="4" borderId="13" xfId="0" applyFont="1" applyFill="1" applyBorder="1" applyAlignment="1">
      <alignment horizontal="center" vertical="center"/>
    </xf>
    <xf numFmtId="0" fontId="7" fillId="6" borderId="13" xfId="0" applyFont="1" applyFill="1" applyBorder="1" applyAlignment="1">
      <alignment horizontal="center" vertical="center" wrapText="1"/>
    </xf>
    <xf numFmtId="0" fontId="5" fillId="0" borderId="13" xfId="0" applyFont="1" applyFill="1" applyBorder="1" applyAlignment="1">
      <alignment vertical="center"/>
    </xf>
    <xf numFmtId="0" fontId="5" fillId="0" borderId="13" xfId="0" applyFont="1" applyBorder="1" applyAlignment="1">
      <alignment vertical="center"/>
    </xf>
    <xf numFmtId="0" fontId="5" fillId="0" borderId="13" xfId="0" applyFont="1" applyFill="1" applyBorder="1" applyAlignment="1">
      <alignment horizontal="center" vertical="center"/>
    </xf>
    <xf numFmtId="0" fontId="5" fillId="6" borderId="13" xfId="0" applyFont="1" applyFill="1" applyBorder="1" applyAlignment="1">
      <alignment horizontal="center" vertical="center" wrapText="1"/>
    </xf>
    <xf numFmtId="0" fontId="5" fillId="0" borderId="13" xfId="0" applyFont="1" applyFill="1" applyBorder="1"/>
    <xf numFmtId="0" fontId="7" fillId="0" borderId="13" xfId="0" applyFont="1" applyBorder="1" applyAlignment="1">
      <alignment vertical="top"/>
    </xf>
    <xf numFmtId="0" fontId="7" fillId="6" borderId="13" xfId="0" applyFont="1" applyFill="1" applyBorder="1" applyAlignment="1">
      <alignment vertical="top" wrapText="1"/>
    </xf>
    <xf numFmtId="164" fontId="7" fillId="6" borderId="13" xfId="0" applyNumberFormat="1" applyFont="1" applyFill="1" applyBorder="1" applyAlignment="1" applyProtection="1">
      <alignment vertical="center" wrapText="1"/>
      <protection locked="0"/>
    </xf>
    <xf numFmtId="0" fontId="5" fillId="0" borderId="14" xfId="0" applyFont="1" applyBorder="1"/>
    <xf numFmtId="3" fontId="5" fillId="0" borderId="14" xfId="0" applyNumberFormat="1" applyFont="1" applyFill="1" applyBorder="1" applyAlignment="1" applyProtection="1">
      <alignment vertical="center" wrapText="1"/>
      <protection locked="0"/>
    </xf>
    <xf numFmtId="3" fontId="5" fillId="0" borderId="14" xfId="0" applyNumberFormat="1" applyFont="1" applyBorder="1" applyAlignment="1">
      <alignment vertical="center"/>
    </xf>
    <xf numFmtId="0" fontId="5" fillId="0" borderId="14" xfId="0" applyFont="1" applyFill="1" applyBorder="1" applyAlignment="1" applyProtection="1">
      <alignment wrapText="1"/>
      <protection locked="0"/>
    </xf>
    <xf numFmtId="3" fontId="7" fillId="6" borderId="16" xfId="0" applyNumberFormat="1" applyFont="1" applyFill="1" applyBorder="1" applyAlignment="1">
      <alignment vertical="center"/>
    </xf>
    <xf numFmtId="0" fontId="5" fillId="0" borderId="17" xfId="0" applyFont="1" applyFill="1" applyBorder="1"/>
    <xf numFmtId="0" fontId="5" fillId="0" borderId="17" xfId="0" applyFont="1" applyBorder="1"/>
    <xf numFmtId="0" fontId="5" fillId="0" borderId="18" xfId="0" applyFont="1" applyFill="1" applyBorder="1"/>
    <xf numFmtId="0" fontId="5" fillId="0" borderId="18" xfId="0" applyFont="1" applyBorder="1"/>
    <xf numFmtId="0" fontId="7" fillId="8" borderId="0" xfId="0" applyFont="1" applyFill="1" applyAlignment="1">
      <alignment vertical="top" wrapText="1"/>
    </xf>
    <xf numFmtId="0" fontId="1" fillId="2" borderId="0" xfId="0" applyFont="1" applyFill="1" applyAlignment="1">
      <alignment vertical="center"/>
    </xf>
    <xf numFmtId="0" fontId="5" fillId="0" borderId="0" xfId="0" applyFont="1" applyFill="1" applyBorder="1" applyAlignment="1" applyProtection="1">
      <alignment vertical="center" wrapText="1"/>
      <protection locked="0"/>
    </xf>
    <xf numFmtId="3" fontId="5" fillId="4" borderId="1" xfId="0" applyNumberFormat="1" applyFont="1" applyFill="1" applyBorder="1" applyAlignment="1" applyProtection="1">
      <alignment vertical="center"/>
      <protection locked="0"/>
    </xf>
    <xf numFmtId="0" fontId="9" fillId="8" borderId="0" xfId="0" applyFont="1" applyFill="1" applyAlignment="1">
      <alignment horizontal="left" vertical="center" wrapText="1"/>
    </xf>
    <xf numFmtId="0" fontId="9" fillId="0" borderId="0" xfId="0" applyFont="1" applyFill="1" applyAlignment="1">
      <alignment horizontal="left" vertical="center" wrapText="1"/>
    </xf>
    <xf numFmtId="0" fontId="7" fillId="6" borderId="13" xfId="0" applyFont="1" applyFill="1" applyBorder="1" applyAlignment="1">
      <alignment vertical="center"/>
    </xf>
    <xf numFmtId="0" fontId="7" fillId="9" borderId="0" xfId="0" applyFont="1" applyFill="1" applyBorder="1" applyAlignment="1">
      <alignment vertical="center"/>
    </xf>
    <xf numFmtId="0" fontId="5" fillId="9" borderId="0" xfId="0" applyFont="1" applyFill="1" applyBorder="1"/>
    <xf numFmtId="0" fontId="8" fillId="0" borderId="0" xfId="0" applyFont="1" applyFill="1" applyBorder="1" applyAlignment="1">
      <alignment vertical="center"/>
    </xf>
    <xf numFmtId="0" fontId="5" fillId="0" borderId="0" xfId="0" applyFont="1" applyBorder="1"/>
    <xf numFmtId="0" fontId="5" fillId="7" borderId="0" xfId="0" applyFont="1" applyFill="1" applyBorder="1"/>
    <xf numFmtId="0" fontId="7" fillId="7" borderId="0" xfId="0" applyFont="1" applyFill="1" applyBorder="1" applyAlignment="1">
      <alignment vertical="center"/>
    </xf>
    <xf numFmtId="0" fontId="5" fillId="2" borderId="0" xfId="0" applyFont="1" applyFill="1" applyBorder="1"/>
    <xf numFmtId="0" fontId="7" fillId="2" borderId="0" xfId="0" applyFont="1" applyFill="1" applyBorder="1" applyAlignment="1">
      <alignment vertical="center"/>
    </xf>
    <xf numFmtId="0" fontId="5" fillId="4" borderId="0" xfId="0" applyFont="1" applyFill="1" applyBorder="1" applyAlignment="1" applyProtection="1">
      <alignment horizontal="left" vertical="top"/>
      <protection locked="0"/>
    </xf>
    <xf numFmtId="0" fontId="8" fillId="11" borderId="0" xfId="0" applyFont="1" applyFill="1" applyBorder="1" applyAlignment="1">
      <alignment horizontal="left" vertical="top" wrapText="1"/>
    </xf>
    <xf numFmtId="0" fontId="3" fillId="11" borderId="13" xfId="0" applyFont="1" applyFill="1" applyBorder="1" applyAlignment="1">
      <alignment vertical="top" wrapText="1"/>
    </xf>
    <xf numFmtId="0" fontId="8" fillId="11" borderId="13" xfId="0" applyFont="1" applyFill="1" applyBorder="1" applyAlignment="1">
      <alignment vertical="top" wrapText="1"/>
    </xf>
    <xf numFmtId="0" fontId="5" fillId="3" borderId="0" xfId="0" applyFont="1" applyFill="1" applyBorder="1"/>
    <xf numFmtId="0" fontId="7" fillId="3" borderId="0" xfId="0" applyFont="1" applyFill="1" applyBorder="1" applyAlignment="1">
      <alignment vertical="center"/>
    </xf>
    <xf numFmtId="0" fontId="7" fillId="4" borderId="13" xfId="0" applyFont="1" applyFill="1" applyBorder="1" applyAlignment="1">
      <alignment vertical="center"/>
    </xf>
    <xf numFmtId="2" fontId="5" fillId="0" borderId="0" xfId="0" applyNumberFormat="1" applyFont="1"/>
    <xf numFmtId="0" fontId="15" fillId="7" borderId="0" xfId="0" applyFont="1" applyFill="1" applyAlignment="1">
      <alignment vertical="center"/>
    </xf>
    <xf numFmtId="0" fontId="8" fillId="13" borderId="13" xfId="0" applyFont="1" applyFill="1" applyBorder="1" applyAlignment="1">
      <alignment vertical="top" wrapText="1"/>
    </xf>
    <xf numFmtId="0" fontId="18" fillId="7" borderId="0" xfId="0" applyFont="1" applyFill="1" applyAlignment="1">
      <alignment vertical="center"/>
    </xf>
    <xf numFmtId="0" fontId="5" fillId="0" borderId="14" xfId="0" applyFont="1" applyFill="1" applyBorder="1"/>
    <xf numFmtId="0" fontId="5" fillId="0" borderId="15" xfId="0" applyFont="1" applyFill="1" applyBorder="1"/>
    <xf numFmtId="0" fontId="18" fillId="9" borderId="0" xfId="0" applyFont="1" applyFill="1" applyAlignment="1">
      <alignment vertical="center"/>
    </xf>
    <xf numFmtId="0" fontId="15" fillId="9" borderId="0" xfId="0" applyFont="1" applyFill="1" applyAlignment="1">
      <alignment vertical="center"/>
    </xf>
    <xf numFmtId="0" fontId="18" fillId="2" borderId="0" xfId="0" applyFont="1" applyFill="1" applyAlignment="1">
      <alignment vertical="center"/>
    </xf>
    <xf numFmtId="0" fontId="15" fillId="2" borderId="0" xfId="0" applyFont="1" applyFill="1" applyAlignment="1">
      <alignment vertical="center"/>
    </xf>
    <xf numFmtId="2" fontId="7" fillId="4" borderId="16" xfId="0" applyNumberFormat="1" applyFont="1" applyFill="1" applyBorder="1" applyAlignment="1">
      <alignment horizontal="center" vertical="center"/>
    </xf>
    <xf numFmtId="0" fontId="5" fillId="0" borderId="0" xfId="0" quotePrefix="1" applyFont="1"/>
    <xf numFmtId="0" fontId="8" fillId="13" borderId="17" xfId="0" applyFont="1" applyFill="1" applyBorder="1" applyAlignment="1">
      <alignment vertical="top" wrapText="1"/>
    </xf>
    <xf numFmtId="0" fontId="8" fillId="0" borderId="13" xfId="0" applyFont="1" applyFill="1" applyBorder="1" applyAlignment="1">
      <alignment vertical="top" wrapText="1"/>
    </xf>
    <xf numFmtId="0" fontId="19" fillId="4" borderId="0" xfId="0" applyFont="1" applyFill="1" applyBorder="1" applyAlignment="1" applyProtection="1">
      <alignment vertical="center"/>
      <protection locked="0"/>
    </xf>
    <xf numFmtId="2" fontId="7" fillId="0" borderId="0" xfId="0" applyNumberFormat="1"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8" fillId="0" borderId="13" xfId="0" applyFont="1" applyFill="1" applyBorder="1" applyAlignment="1">
      <alignment horizontal="left" vertical="top" wrapText="1"/>
    </xf>
    <xf numFmtId="0" fontId="8" fillId="11" borderId="13" xfId="0" applyFont="1" applyFill="1" applyBorder="1" applyAlignment="1">
      <alignment horizontal="left" vertical="top" wrapText="1"/>
    </xf>
    <xf numFmtId="0" fontId="5" fillId="8" borderId="0" xfId="0" applyFont="1" applyFill="1" applyBorder="1"/>
    <xf numFmtId="0" fontId="17" fillId="0" borderId="13" xfId="0" applyFont="1" applyFill="1" applyBorder="1" applyAlignment="1">
      <alignment vertical="center" wrapText="1"/>
    </xf>
    <xf numFmtId="0" fontId="7" fillId="0" borderId="15" xfId="0" applyFont="1" applyFill="1" applyBorder="1" applyAlignment="1" applyProtection="1">
      <alignment horizontal="center" vertical="center" wrapText="1"/>
      <protection locked="0"/>
    </xf>
    <xf numFmtId="0" fontId="20" fillId="15" borderId="17" xfId="0" applyFont="1" applyFill="1" applyBorder="1" applyAlignment="1">
      <alignment vertical="top" wrapText="1"/>
    </xf>
    <xf numFmtId="0" fontId="7" fillId="4" borderId="26" xfId="0" applyFont="1" applyFill="1" applyBorder="1" applyAlignment="1" applyProtection="1">
      <alignment horizontal="center" vertical="center" wrapText="1"/>
      <protection locked="0"/>
    </xf>
    <xf numFmtId="0" fontId="7" fillId="6" borderId="26" xfId="0" applyFont="1" applyFill="1" applyBorder="1" applyAlignment="1" applyProtection="1">
      <alignment horizontal="center" vertical="center" wrapText="1"/>
      <protection locked="0"/>
    </xf>
    <xf numFmtId="0" fontId="5" fillId="4" borderId="26" xfId="0" applyFont="1" applyFill="1" applyBorder="1" applyAlignment="1" applyProtection="1">
      <alignment wrapText="1"/>
      <protection locked="0"/>
    </xf>
    <xf numFmtId="0" fontId="5" fillId="6" borderId="26" xfId="0" applyFont="1" applyFill="1" applyBorder="1" applyAlignment="1" applyProtection="1">
      <alignment wrapText="1"/>
      <protection locked="0"/>
    </xf>
    <xf numFmtId="0" fontId="5" fillId="0" borderId="15" xfId="0" applyFont="1" applyFill="1" applyBorder="1" applyAlignment="1" applyProtection="1">
      <alignment wrapText="1"/>
      <protection locked="0"/>
    </xf>
    <xf numFmtId="0" fontId="5" fillId="0" borderId="15" xfId="0" applyFont="1" applyFill="1" applyBorder="1" applyProtection="1">
      <protection locked="0"/>
    </xf>
    <xf numFmtId="2" fontId="7" fillId="4" borderId="26" xfId="0" applyNumberFormat="1" applyFont="1" applyFill="1" applyBorder="1" applyAlignment="1" applyProtection="1">
      <alignment horizontal="center" vertical="center"/>
      <protection locked="0"/>
    </xf>
    <xf numFmtId="2" fontId="7" fillId="6" borderId="26" xfId="0" applyNumberFormat="1" applyFont="1" applyFill="1" applyBorder="1" applyAlignment="1" applyProtection="1">
      <alignment horizontal="center" vertical="center"/>
      <protection locked="0"/>
    </xf>
    <xf numFmtId="0" fontId="5" fillId="0" borderId="35" xfId="0" applyFont="1" applyBorder="1"/>
    <xf numFmtId="164" fontId="5" fillId="4" borderId="18" xfId="0" applyNumberFormat="1" applyFont="1" applyFill="1" applyBorder="1" applyAlignment="1" applyProtection="1">
      <alignment vertical="center" wrapText="1"/>
      <protection locked="0"/>
    </xf>
    <xf numFmtId="0" fontId="21" fillId="0" borderId="0" xfId="0" applyFont="1"/>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top" wrapText="1"/>
      <protection locked="0"/>
    </xf>
    <xf numFmtId="0" fontId="8" fillId="16" borderId="0" xfId="0" applyFont="1" applyFill="1" applyBorder="1" applyAlignment="1">
      <alignment horizontal="left" vertical="top" wrapText="1"/>
    </xf>
    <xf numFmtId="0" fontId="8" fillId="16" borderId="0" xfId="0" applyFont="1" applyFill="1" applyAlignment="1">
      <alignment horizontal="left" vertical="top" wrapText="1"/>
    </xf>
    <xf numFmtId="0" fontId="7"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xf>
    <xf numFmtId="0" fontId="5" fillId="11" borderId="0" xfId="0" applyFont="1" applyFill="1" applyBorder="1" applyAlignment="1">
      <alignment horizontal="center"/>
    </xf>
    <xf numFmtId="0" fontId="13" fillId="0" borderId="13" xfId="0" applyFont="1" applyFill="1" applyBorder="1" applyAlignment="1">
      <alignment vertical="center" wrapText="1"/>
    </xf>
    <xf numFmtId="0" fontId="5" fillId="4" borderId="1" xfId="0" applyFont="1" applyFill="1" applyBorder="1" applyProtection="1">
      <protection locked="0"/>
    </xf>
    <xf numFmtId="0" fontId="9" fillId="8" borderId="0" xfId="0" applyFont="1" applyFill="1" applyAlignment="1">
      <alignment horizontal="left" vertical="center" wrapText="1"/>
    </xf>
    <xf numFmtId="0" fontId="3" fillId="0" borderId="0" xfId="0" applyFont="1" applyFill="1"/>
    <xf numFmtId="0" fontId="7" fillId="4" borderId="1" xfId="0" applyFont="1" applyFill="1" applyBorder="1" applyAlignment="1" applyProtection="1">
      <alignment horizontal="center" vertical="center"/>
      <protection locked="0"/>
    </xf>
    <xf numFmtId="2" fontId="7" fillId="4" borderId="13" xfId="0" applyNumberFormat="1" applyFont="1" applyFill="1" applyBorder="1" applyAlignment="1" applyProtection="1">
      <alignment vertical="center" wrapText="1"/>
    </xf>
    <xf numFmtId="0" fontId="5" fillId="0" borderId="13" xfId="0" applyFont="1" applyFill="1" applyBorder="1" applyProtection="1"/>
    <xf numFmtId="0" fontId="7" fillId="0" borderId="13" xfId="0" applyFont="1" applyFill="1" applyBorder="1" applyAlignment="1" applyProtection="1">
      <alignment vertical="center" wrapText="1"/>
    </xf>
    <xf numFmtId="2" fontId="7" fillId="6" borderId="13" xfId="0" applyNumberFormat="1" applyFont="1" applyFill="1" applyBorder="1" applyAlignment="1" applyProtection="1">
      <alignment vertical="center" wrapText="1"/>
    </xf>
    <xf numFmtId="0" fontId="1" fillId="0" borderId="0" xfId="0" applyFont="1" applyProtection="1"/>
    <xf numFmtId="0" fontId="1" fillId="0" borderId="0" xfId="0" applyFont="1" applyFill="1" applyAlignment="1" applyProtection="1">
      <alignment horizontal="left" vertical="center"/>
    </xf>
    <xf numFmtId="0" fontId="1" fillId="0" borderId="0" xfId="0" applyFont="1" applyFill="1" applyProtection="1"/>
    <xf numFmtId="0" fontId="4" fillId="4" borderId="0" xfId="0" applyFont="1" applyFill="1" applyAlignment="1" applyProtection="1">
      <alignment vertical="top" wrapText="1"/>
    </xf>
    <xf numFmtId="0" fontId="5" fillId="4" borderId="0" xfId="0" applyFont="1" applyFill="1" applyProtection="1"/>
    <xf numFmtId="0" fontId="5" fillId="0" borderId="0" xfId="0" applyFont="1" applyProtection="1"/>
    <xf numFmtId="0" fontId="5" fillId="5" borderId="0" xfId="0" applyFont="1" applyFill="1" applyBorder="1" applyAlignment="1" applyProtection="1">
      <alignment horizontal="center" vertical="center"/>
    </xf>
    <xf numFmtId="0" fontId="7" fillId="4" borderId="0" xfId="0" applyFont="1" applyFill="1" applyAlignment="1" applyProtection="1">
      <alignment horizontal="right" vertical="center"/>
    </xf>
    <xf numFmtId="0" fontId="9" fillId="8" borderId="0" xfId="0"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5" fillId="0" borderId="0" xfId="0" applyFont="1" applyFill="1" applyProtection="1"/>
    <xf numFmtId="0" fontId="5" fillId="8" borderId="0" xfId="0" applyFont="1" applyFill="1" applyProtection="1"/>
    <xf numFmtId="0" fontId="7"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18" fillId="7" borderId="0" xfId="0" applyFont="1" applyFill="1" applyAlignment="1" applyProtection="1">
      <alignment vertical="center"/>
    </xf>
    <xf numFmtId="0" fontId="15" fillId="7" borderId="0" xfId="0" applyFont="1" applyFill="1" applyAlignment="1" applyProtection="1">
      <alignment vertical="center"/>
    </xf>
    <xf numFmtId="0" fontId="5" fillId="0" borderId="14" xfId="0" applyFont="1" applyFill="1" applyBorder="1" applyProtection="1"/>
    <xf numFmtId="0" fontId="8" fillId="13" borderId="13" xfId="0" applyFont="1" applyFill="1" applyBorder="1" applyAlignment="1" applyProtection="1">
      <alignment vertical="top" wrapText="1"/>
    </xf>
    <xf numFmtId="0" fontId="8" fillId="0" borderId="13"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5" fillId="0" borderId="13"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8" fillId="2" borderId="0" xfId="0" applyFont="1" applyFill="1" applyAlignment="1" applyProtection="1">
      <alignment vertical="center"/>
    </xf>
    <xf numFmtId="0" fontId="15" fillId="2" borderId="0" xfId="0" applyFont="1" applyFill="1" applyAlignment="1" applyProtection="1">
      <alignment vertical="center"/>
    </xf>
    <xf numFmtId="0" fontId="5" fillId="0" borderId="13" xfId="0" applyFont="1" applyFill="1" applyBorder="1" applyAlignment="1" applyProtection="1">
      <alignment horizontal="center"/>
    </xf>
    <xf numFmtId="0" fontId="7" fillId="0" borderId="13" xfId="0" applyFont="1" applyFill="1" applyBorder="1" applyAlignment="1" applyProtection="1">
      <alignment horizontal="left" vertical="top" wrapText="1"/>
    </xf>
    <xf numFmtId="2" fontId="5" fillId="0" borderId="13" xfId="0" applyNumberFormat="1" applyFont="1" applyFill="1" applyBorder="1" applyProtection="1"/>
    <xf numFmtId="2" fontId="5" fillId="0" borderId="17"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2" fontId="5" fillId="0" borderId="13" xfId="0" applyNumberFormat="1" applyFont="1" applyFill="1" applyBorder="1" applyAlignment="1" applyProtection="1">
      <alignment vertical="center"/>
    </xf>
    <xf numFmtId="0" fontId="18" fillId="9" borderId="0" xfId="0" applyFont="1" applyFill="1" applyAlignment="1" applyProtection="1">
      <alignment vertical="center"/>
    </xf>
    <xf numFmtId="0" fontId="15" fillId="9" borderId="0" xfId="0" applyFont="1" applyFill="1" applyAlignment="1" applyProtection="1">
      <alignment vertical="center"/>
    </xf>
    <xf numFmtId="2" fontId="5" fillId="0" borderId="35" xfId="0" applyNumberFormat="1" applyFont="1" applyFill="1" applyBorder="1" applyAlignment="1" applyProtection="1">
      <alignment horizontal="right" vertical="center"/>
    </xf>
    <xf numFmtId="0" fontId="4" fillId="3" borderId="0" xfId="0" applyFont="1" applyFill="1" applyAlignment="1">
      <alignment vertical="top" wrapText="1"/>
    </xf>
    <xf numFmtId="0" fontId="28" fillId="0" borderId="0" xfId="0" applyFont="1"/>
    <xf numFmtId="0" fontId="28" fillId="0" borderId="0" xfId="0" applyFont="1" applyFill="1"/>
    <xf numFmtId="0" fontId="29" fillId="0" borderId="0" xfId="0" applyFont="1"/>
    <xf numFmtId="0" fontId="3" fillId="0" borderId="0" xfId="0" applyFont="1"/>
    <xf numFmtId="0" fontId="29" fillId="0" borderId="0" xfId="0" applyFont="1" applyFill="1"/>
    <xf numFmtId="0" fontId="3" fillId="0" borderId="0" xfId="0" applyNumberFormat="1" applyFont="1"/>
    <xf numFmtId="0" fontId="5" fillId="0" borderId="17"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0" fontId="7" fillId="0" borderId="13" xfId="0" applyFont="1" applyFill="1" applyBorder="1" applyAlignment="1" applyProtection="1"/>
    <xf numFmtId="0" fontId="5" fillId="0" borderId="0" xfId="0" applyFont="1" applyFill="1" applyBorder="1" applyProtection="1"/>
    <xf numFmtId="0" fontId="5" fillId="0" borderId="0" xfId="0" applyFont="1" applyFill="1" applyBorder="1" applyAlignment="1" applyProtection="1">
      <alignment horizontal="center"/>
    </xf>
    <xf numFmtId="2" fontId="5" fillId="0" borderId="0" xfId="0" applyNumberFormat="1" applyFont="1" applyFill="1" applyBorder="1" applyProtection="1"/>
    <xf numFmtId="0" fontId="7" fillId="0" borderId="0" xfId="0" applyFont="1" applyFill="1" applyBorder="1" applyAlignment="1" applyProtection="1">
      <alignment horizontal="center" vertical="center"/>
    </xf>
    <xf numFmtId="0" fontId="5" fillId="0" borderId="36" xfId="0" applyFont="1" applyBorder="1" applyProtection="1"/>
    <xf numFmtId="0" fontId="29" fillId="18" borderId="36" xfId="0" applyFont="1" applyFill="1" applyBorder="1" applyProtection="1"/>
    <xf numFmtId="0" fontId="29" fillId="19" borderId="36" xfId="0" applyFont="1" applyFill="1" applyBorder="1" applyProtection="1"/>
    <xf numFmtId="0" fontId="29" fillId="20" borderId="36" xfId="0" applyFont="1" applyFill="1" applyBorder="1" applyProtection="1"/>
    <xf numFmtId="0" fontId="5" fillId="4" borderId="26" xfId="0" applyFont="1" applyFill="1" applyBorder="1" applyAlignment="1" applyProtection="1">
      <alignment vertical="center" wrapText="1"/>
      <protection locked="0"/>
    </xf>
    <xf numFmtId="0" fontId="5" fillId="6" borderId="26" xfId="0" applyFont="1" applyFill="1" applyBorder="1" applyAlignment="1" applyProtection="1">
      <alignment vertical="center" wrapText="1"/>
      <protection locked="0"/>
    </xf>
    <xf numFmtId="0" fontId="5" fillId="4" borderId="1" xfId="0" applyFont="1" applyFill="1" applyBorder="1" applyAlignment="1" applyProtection="1">
      <alignment wrapText="1"/>
      <protection locked="0"/>
    </xf>
    <xf numFmtId="0" fontId="30" fillId="0" borderId="0" xfId="0" applyFont="1" applyProtection="1"/>
    <xf numFmtId="0" fontId="5" fillId="4" borderId="1" xfId="0" applyFont="1" applyFill="1" applyBorder="1" applyAlignment="1" applyProtection="1">
      <alignment vertical="top" wrapText="1"/>
      <protection locked="0"/>
    </xf>
    <xf numFmtId="0" fontId="5" fillId="4" borderId="0" xfId="0" applyFont="1" applyFill="1" applyBorder="1" applyAlignment="1" applyProtection="1">
      <alignment horizontal="left" vertical="top"/>
      <protection locked="0"/>
    </xf>
    <xf numFmtId="0" fontId="9" fillId="8" borderId="0" xfId="0" applyFont="1" applyFill="1" applyAlignment="1">
      <alignment horizontal="left" vertical="center" wrapText="1"/>
    </xf>
    <xf numFmtId="2" fontId="5" fillId="0" borderId="35" xfId="0" applyNumberFormat="1" applyFont="1" applyFill="1" applyBorder="1" applyAlignment="1" applyProtection="1">
      <alignment horizontal="right" vertical="center"/>
    </xf>
    <xf numFmtId="0" fontId="17"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2" fontId="7" fillId="13" borderId="13" xfId="0" applyNumberFormat="1" applyFont="1" applyFill="1" applyBorder="1" applyAlignment="1" applyProtection="1">
      <alignment horizontal="center" vertical="center" wrapText="1"/>
    </xf>
    <xf numFmtId="0" fontId="5" fillId="0" borderId="0" xfId="0" applyFont="1" applyProtection="1">
      <protection hidden="1"/>
    </xf>
    <xf numFmtId="0" fontId="7" fillId="6" borderId="2" xfId="0" applyFont="1" applyFill="1" applyBorder="1" applyAlignment="1" applyProtection="1">
      <alignment vertical="center" wrapText="1"/>
    </xf>
    <xf numFmtId="0" fontId="7" fillId="4" borderId="2" xfId="0" applyFont="1" applyFill="1" applyBorder="1" applyAlignment="1" applyProtection="1">
      <alignment vertical="center" wrapText="1"/>
    </xf>
    <xf numFmtId="0" fontId="21" fillId="0" borderId="0" xfId="0" applyFont="1" applyProtection="1">
      <protection hidden="1"/>
    </xf>
    <xf numFmtId="0" fontId="13" fillId="0" borderId="0" xfId="0" applyFont="1" applyProtection="1">
      <protection hidden="1"/>
    </xf>
    <xf numFmtId="2" fontId="5" fillId="0" borderId="0" xfId="0" applyNumberFormat="1" applyFont="1" applyProtection="1">
      <protection hidden="1"/>
    </xf>
    <xf numFmtId="0" fontId="5" fillId="0" borderId="0" xfId="0" quotePrefix="1" applyFont="1" applyProtection="1">
      <protection hidden="1"/>
    </xf>
    <xf numFmtId="0" fontId="32" fillId="0" borderId="14" xfId="0" applyFont="1" applyFill="1" applyBorder="1" applyAlignment="1" applyProtection="1">
      <alignment vertical="center"/>
      <protection hidden="1"/>
    </xf>
    <xf numFmtId="0" fontId="3" fillId="0" borderId="15" xfId="0" applyFont="1" applyFill="1" applyBorder="1" applyAlignment="1" applyProtection="1">
      <protection hidden="1"/>
    </xf>
    <xf numFmtId="0" fontId="32" fillId="0" borderId="15" xfId="0" applyFont="1" applyFill="1" applyBorder="1" applyAlignment="1" applyProtection="1">
      <alignment vertical="center"/>
      <protection hidden="1"/>
    </xf>
    <xf numFmtId="0" fontId="32" fillId="0" borderId="16" xfId="0" applyFont="1" applyFill="1" applyBorder="1" applyAlignment="1" applyProtection="1">
      <alignment vertical="center"/>
      <protection hidden="1"/>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17" fillId="14" borderId="14" xfId="0" applyFont="1" applyFill="1" applyBorder="1" applyAlignment="1">
      <alignment horizontal="left" vertical="center" wrapText="1"/>
    </xf>
    <xf numFmtId="0" fontId="17" fillId="14" borderId="15" xfId="0" applyFont="1" applyFill="1" applyBorder="1" applyAlignment="1">
      <alignment horizontal="left" vertical="center" wrapText="1"/>
    </xf>
    <xf numFmtId="0" fontId="17" fillId="14" borderId="16" xfId="0" applyFont="1" applyFill="1" applyBorder="1" applyAlignment="1">
      <alignment horizontal="left" vertical="center" wrapText="1"/>
    </xf>
    <xf numFmtId="0" fontId="17" fillId="12" borderId="13" xfId="0" applyFont="1" applyFill="1" applyBorder="1" applyAlignment="1">
      <alignment horizontal="left" vertical="center" wrapText="1"/>
    </xf>
    <xf numFmtId="0" fontId="5" fillId="0" borderId="35" xfId="0" applyFont="1" applyFill="1" applyBorder="1" applyAlignment="1" applyProtection="1">
      <alignment horizontal="center"/>
    </xf>
    <xf numFmtId="2" fontId="5" fillId="0" borderId="35" xfId="0" applyNumberFormat="1" applyFont="1" applyFill="1" applyBorder="1" applyAlignment="1" applyProtection="1">
      <alignment horizontal="right" vertical="center"/>
    </xf>
    <xf numFmtId="0" fontId="1" fillId="0" borderId="0" xfId="0" applyFont="1" applyFill="1" applyAlignment="1" applyProtection="1">
      <alignment horizontal="left" vertical="center"/>
      <protection hidden="1"/>
    </xf>
    <xf numFmtId="0" fontId="5" fillId="8" borderId="0" xfId="0" applyFont="1" applyFill="1" applyProtection="1">
      <protection hidden="1"/>
    </xf>
    <xf numFmtId="0" fontId="5" fillId="0" borderId="0" xfId="0" applyFont="1" applyFill="1" applyProtection="1">
      <protection hidden="1"/>
    </xf>
    <xf numFmtId="0" fontId="29" fillId="0" borderId="0" xfId="0" applyFont="1" applyProtection="1"/>
    <xf numFmtId="2" fontId="7" fillId="3" borderId="13" xfId="0" applyNumberFormat="1" applyFont="1" applyFill="1" applyBorder="1" applyAlignment="1" applyProtection="1">
      <alignment horizontal="center" vertical="center" wrapText="1"/>
    </xf>
    <xf numFmtId="0" fontId="5" fillId="0" borderId="17" xfId="0" applyFont="1" applyFill="1" applyBorder="1" applyProtection="1"/>
    <xf numFmtId="2" fontId="5" fillId="0" borderId="17" xfId="0" applyNumberFormat="1" applyFont="1" applyFill="1" applyBorder="1" applyAlignment="1" applyProtection="1">
      <alignment vertical="center"/>
    </xf>
    <xf numFmtId="0" fontId="19" fillId="3" borderId="39" xfId="0" applyFont="1" applyFill="1" applyBorder="1"/>
    <xf numFmtId="2" fontId="5" fillId="4" borderId="41" xfId="0" applyNumberFormat="1" applyFont="1" applyFill="1" applyBorder="1"/>
    <xf numFmtId="2" fontId="5" fillId="6" borderId="41" xfId="0" applyNumberFormat="1" applyFont="1" applyFill="1" applyBorder="1"/>
    <xf numFmtId="2" fontId="5" fillId="4" borderId="44" xfId="0" applyNumberFormat="1" applyFont="1" applyFill="1" applyBorder="1"/>
    <xf numFmtId="0" fontId="22" fillId="17" borderId="0" xfId="0" applyFont="1" applyFill="1" applyAlignment="1" applyProtection="1">
      <alignment horizontal="left" vertical="top" wrapText="1"/>
      <protection hidden="1"/>
    </xf>
    <xf numFmtId="0" fontId="5" fillId="17" borderId="0" xfId="0" applyFont="1" applyFill="1" applyAlignment="1" applyProtection="1">
      <alignment horizontal="left" vertical="top" wrapText="1"/>
      <protection hidden="1"/>
    </xf>
    <xf numFmtId="0" fontId="18" fillId="2" borderId="0" xfId="0" applyFont="1" applyFill="1" applyAlignment="1" applyProtection="1">
      <alignment horizontal="left" vertical="center"/>
      <protection hidden="1"/>
    </xf>
    <xf numFmtId="0" fontId="1" fillId="2" borderId="0" xfId="0" applyFont="1" applyFill="1" applyAlignment="1" applyProtection="1">
      <alignment horizontal="left" vertical="center"/>
      <protection hidden="1"/>
    </xf>
    <xf numFmtId="0" fontId="22" fillId="6" borderId="40" xfId="0" applyFont="1" applyFill="1" applyBorder="1" applyAlignment="1">
      <alignment horizontal="left"/>
    </xf>
    <xf numFmtId="0" fontId="22" fillId="6" borderId="36" xfId="0" applyFont="1" applyFill="1" applyBorder="1" applyAlignment="1">
      <alignment horizontal="left"/>
    </xf>
    <xf numFmtId="0" fontId="22" fillId="4" borderId="40" xfId="0" applyFont="1" applyFill="1" applyBorder="1" applyAlignment="1">
      <alignment horizontal="left"/>
    </xf>
    <xf numFmtId="0" fontId="22" fillId="4" borderId="36" xfId="0" applyFont="1" applyFill="1" applyBorder="1" applyAlignment="1">
      <alignment horizontal="left"/>
    </xf>
    <xf numFmtId="0" fontId="33" fillId="3" borderId="37" xfId="0" applyFont="1" applyFill="1" applyBorder="1" applyAlignment="1" applyProtection="1">
      <alignment horizontal="left" vertical="center"/>
    </xf>
    <xf numFmtId="0" fontId="33" fillId="3" borderId="38" xfId="0" applyFont="1" applyFill="1" applyBorder="1" applyAlignment="1" applyProtection="1">
      <alignment horizontal="left" vertical="center"/>
    </xf>
    <xf numFmtId="0" fontId="22" fillId="4" borderId="42" xfId="0" applyFont="1" applyFill="1" applyBorder="1" applyAlignment="1">
      <alignment horizontal="left"/>
    </xf>
    <xf numFmtId="0" fontId="22" fillId="4" borderId="43" xfId="0" applyFont="1" applyFill="1" applyBorder="1" applyAlignment="1">
      <alignment horizontal="left"/>
    </xf>
    <xf numFmtId="0" fontId="32" fillId="0" borderId="14" xfId="0" applyFont="1" applyFill="1" applyBorder="1" applyAlignment="1" applyProtection="1">
      <alignment horizontal="left" vertical="center"/>
      <protection hidden="1"/>
    </xf>
    <xf numFmtId="0" fontId="32" fillId="0" borderId="15" xfId="0" applyFont="1" applyFill="1" applyBorder="1" applyAlignment="1" applyProtection="1">
      <alignment horizontal="left" vertical="center"/>
      <protection hidden="1"/>
    </xf>
    <xf numFmtId="0" fontId="32" fillId="0" borderId="16" xfId="0" applyFont="1" applyFill="1" applyBorder="1" applyAlignment="1" applyProtection="1">
      <alignment horizontal="left" vertical="center"/>
      <protection hidden="1"/>
    </xf>
    <xf numFmtId="0" fontId="1" fillId="2" borderId="0" xfId="0" applyFont="1" applyFill="1" applyAlignment="1">
      <alignment horizontal="left" vertical="center"/>
    </xf>
    <xf numFmtId="0" fontId="4" fillId="3" borderId="0" xfId="0" applyFont="1" applyFill="1" applyAlignment="1">
      <alignment horizontal="left" vertical="top" wrapText="1"/>
    </xf>
    <xf numFmtId="0" fontId="9" fillId="2" borderId="0" xfId="0" applyFont="1" applyFill="1" applyAlignment="1">
      <alignment horizontal="left" vertical="center"/>
    </xf>
    <xf numFmtId="0" fontId="8" fillId="2" borderId="0" xfId="0" applyFont="1" applyFill="1" applyAlignment="1">
      <alignment horizontal="left" vertical="center"/>
    </xf>
    <xf numFmtId="0" fontId="1" fillId="11" borderId="0" xfId="0" applyFont="1" applyFill="1" applyAlignment="1">
      <alignment horizontal="left" vertical="center"/>
    </xf>
    <xf numFmtId="0" fontId="8" fillId="16" borderId="19" xfId="0" applyFont="1" applyFill="1" applyBorder="1" applyAlignment="1">
      <alignment horizontal="left" vertical="center" wrapText="1"/>
    </xf>
    <xf numFmtId="0" fontId="8" fillId="11" borderId="0" xfId="0" applyFont="1" applyFill="1" applyAlignment="1">
      <alignment horizontal="left" vertical="center"/>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9" xfId="0" applyFont="1" applyFill="1" applyBorder="1" applyAlignment="1" applyProtection="1">
      <alignment horizontal="left" vertical="top"/>
      <protection locked="0"/>
    </xf>
    <xf numFmtId="0" fontId="5" fillId="4" borderId="10" xfId="0" applyFont="1" applyFill="1" applyBorder="1" applyAlignment="1" applyProtection="1">
      <alignment horizontal="left" vertical="top"/>
      <protection locked="0"/>
    </xf>
    <xf numFmtId="0" fontId="5" fillId="4" borderId="11" xfId="0" applyFont="1" applyFill="1" applyBorder="1" applyAlignment="1" applyProtection="1">
      <alignment horizontal="left" vertical="top"/>
      <protection locked="0"/>
    </xf>
    <xf numFmtId="0" fontId="5" fillId="4" borderId="12" xfId="0" applyFont="1" applyFill="1" applyBorder="1" applyAlignment="1" applyProtection="1">
      <alignment horizontal="left" vertical="top"/>
      <protection locked="0"/>
    </xf>
    <xf numFmtId="0" fontId="8" fillId="16" borderId="0" xfId="0" applyFont="1" applyFill="1" applyAlignment="1">
      <alignment horizontal="center" vertical="top" wrapText="1"/>
    </xf>
    <xf numFmtId="0" fontId="5" fillId="6" borderId="2"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8" fillId="11" borderId="0" xfId="0" applyFont="1" applyFill="1" applyAlignment="1">
      <alignment horizontal="left" vertical="top" wrapText="1"/>
    </xf>
    <xf numFmtId="0" fontId="6"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0" xfId="0" applyFont="1" applyFill="1" applyBorder="1" applyAlignment="1">
      <alignment horizontal="center" vertical="center"/>
    </xf>
    <xf numFmtId="0" fontId="5"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lignment horizontal="center" vertical="center"/>
    </xf>
    <xf numFmtId="0" fontId="5" fillId="6" borderId="2" xfId="0" applyFont="1" applyFill="1" applyBorder="1" applyAlignment="1" applyProtection="1">
      <alignment horizontal="center" vertical="top" wrapText="1"/>
      <protection locked="0"/>
    </xf>
    <xf numFmtId="0" fontId="5" fillId="6" borderId="3" xfId="0" applyFont="1" applyFill="1" applyBorder="1" applyAlignment="1" applyProtection="1">
      <alignment horizontal="center" vertical="top" wrapText="1"/>
      <protection locked="0"/>
    </xf>
    <xf numFmtId="0" fontId="5" fillId="6" borderId="4" xfId="0" applyFont="1" applyFill="1" applyBorder="1" applyAlignment="1" applyProtection="1">
      <alignment horizontal="center" vertical="top" wrapText="1"/>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8" fillId="11" borderId="19" xfId="0" applyFont="1" applyFill="1" applyBorder="1" applyAlignment="1">
      <alignment horizontal="left" vertical="top" wrapText="1"/>
    </xf>
    <xf numFmtId="0" fontId="8" fillId="11" borderId="0" xfId="0" applyFont="1" applyFill="1" applyBorder="1" applyAlignment="1">
      <alignment horizontal="left" vertical="top" wrapText="1"/>
    </xf>
    <xf numFmtId="0" fontId="9" fillId="8" borderId="0" xfId="0" applyFont="1" applyFill="1" applyAlignment="1">
      <alignment horizontal="left" vertical="center"/>
    </xf>
    <xf numFmtId="0" fontId="1" fillId="8" borderId="0" xfId="0" applyFont="1" applyFill="1" applyAlignment="1">
      <alignment horizontal="left" vertical="center"/>
    </xf>
    <xf numFmtId="0" fontId="7" fillId="6" borderId="13" xfId="0" applyFont="1" applyFill="1" applyBorder="1" applyAlignment="1">
      <alignment horizontal="center" vertical="center"/>
    </xf>
    <xf numFmtId="0" fontId="7" fillId="3" borderId="13" xfId="0" applyFont="1" applyFill="1" applyBorder="1" applyAlignment="1">
      <alignment horizontal="left" vertical="top" wrapText="1"/>
    </xf>
    <xf numFmtId="0" fontId="8" fillId="11" borderId="13" xfId="0" applyFont="1" applyFill="1" applyBorder="1" applyAlignment="1">
      <alignment horizontal="left" vertical="center"/>
    </xf>
    <xf numFmtId="0" fontId="8" fillId="8" borderId="14" xfId="0" applyFont="1" applyFill="1" applyBorder="1" applyAlignment="1">
      <alignment horizontal="left" vertical="center"/>
    </xf>
    <xf numFmtId="0" fontId="8" fillId="8" borderId="15" xfId="0" applyFont="1" applyFill="1" applyBorder="1" applyAlignment="1">
      <alignment horizontal="left" vertical="center"/>
    </xf>
    <xf numFmtId="0" fontId="8" fillId="8" borderId="16" xfId="0" applyFont="1" applyFill="1" applyBorder="1" applyAlignment="1">
      <alignment horizontal="left" vertical="center"/>
    </xf>
    <xf numFmtId="0" fontId="5" fillId="6" borderId="13" xfId="0" applyFont="1" applyFill="1" applyBorder="1" applyAlignment="1" applyProtection="1">
      <alignment horizontal="center" vertical="center" wrapText="1"/>
      <protection locked="0"/>
    </xf>
    <xf numFmtId="0" fontId="10" fillId="6" borderId="13" xfId="0" applyFont="1" applyFill="1" applyBorder="1" applyAlignment="1">
      <alignment horizontal="left" vertical="center"/>
    </xf>
    <xf numFmtId="0" fontId="5" fillId="8" borderId="0" xfId="0" applyFont="1" applyFill="1" applyBorder="1" applyAlignment="1" applyProtection="1">
      <alignment horizontal="left" wrapText="1"/>
      <protection locked="0"/>
    </xf>
    <xf numFmtId="0" fontId="5" fillId="4" borderId="2" xfId="0" applyFont="1" applyFill="1" applyBorder="1" applyAlignment="1" applyProtection="1">
      <alignment horizontal="left" vertical="top" wrapText="1"/>
      <protection locked="0"/>
    </xf>
    <xf numFmtId="0" fontId="5" fillId="4" borderId="3" xfId="0" applyFont="1" applyFill="1" applyBorder="1" applyAlignment="1" applyProtection="1">
      <alignment horizontal="left" vertical="top" wrapText="1"/>
      <protection locked="0"/>
    </xf>
    <xf numFmtId="0" fontId="5" fillId="4" borderId="4" xfId="0" applyFont="1" applyFill="1" applyBorder="1" applyAlignment="1" applyProtection="1">
      <alignment horizontal="left" vertical="top" wrapText="1"/>
      <protection locked="0"/>
    </xf>
    <xf numFmtId="0" fontId="5" fillId="0" borderId="0" xfId="0" applyFont="1" applyFill="1" applyBorder="1" applyAlignment="1" applyProtection="1">
      <alignment horizontal="center"/>
      <protection locked="0"/>
    </xf>
    <xf numFmtId="0" fontId="5" fillId="4" borderId="2" xfId="0" applyFont="1" applyFill="1" applyBorder="1" applyAlignment="1" applyProtection="1">
      <alignment horizontal="center" vertical="top" wrapText="1"/>
      <protection locked="0"/>
    </xf>
    <xf numFmtId="0" fontId="5" fillId="4" borderId="3" xfId="0" applyFont="1" applyFill="1" applyBorder="1" applyAlignment="1" applyProtection="1">
      <alignment horizontal="center" vertical="top" wrapText="1"/>
      <protection locked="0"/>
    </xf>
    <xf numFmtId="0" fontId="5" fillId="4" borderId="4"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protection locked="0"/>
    </xf>
    <xf numFmtId="0" fontId="5" fillId="4" borderId="3"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8" fillId="9" borderId="21" xfId="0" applyFont="1" applyFill="1" applyBorder="1" applyAlignment="1">
      <alignment horizontal="left" vertical="center"/>
    </xf>
    <xf numFmtId="0" fontId="8" fillId="0" borderId="0" xfId="0" applyFont="1" applyFill="1" applyBorder="1" applyAlignment="1">
      <alignment horizontal="left" vertical="center"/>
    </xf>
    <xf numFmtId="0" fontId="8" fillId="7" borderId="21" xfId="0" applyFont="1" applyFill="1" applyBorder="1" applyAlignment="1">
      <alignment horizontal="left" vertical="center"/>
    </xf>
    <xf numFmtId="0" fontId="8" fillId="2" borderId="21" xfId="0" applyFont="1" applyFill="1" applyBorder="1" applyAlignment="1">
      <alignment horizontal="left" vertical="center"/>
    </xf>
    <xf numFmtId="0" fontId="16" fillId="4" borderId="2" xfId="0" applyFont="1" applyFill="1" applyBorder="1" applyAlignment="1" applyProtection="1">
      <alignment vertical="center" wrapText="1"/>
      <protection locked="0"/>
    </xf>
    <xf numFmtId="0" fontId="16" fillId="4" borderId="3" xfId="0" applyFont="1" applyFill="1" applyBorder="1" applyAlignment="1" applyProtection="1">
      <alignment vertical="center" wrapText="1"/>
      <protection locked="0"/>
    </xf>
    <xf numFmtId="0" fontId="16" fillId="4" borderId="4" xfId="0" applyFont="1" applyFill="1" applyBorder="1" applyAlignment="1" applyProtection="1">
      <alignment vertical="center" wrapText="1"/>
      <protection locked="0"/>
    </xf>
    <xf numFmtId="0" fontId="8" fillId="11" borderId="0" xfId="0" applyFont="1" applyFill="1" applyBorder="1" applyAlignment="1">
      <alignment horizontal="center" vertical="center"/>
    </xf>
    <xf numFmtId="0" fontId="9" fillId="8" borderId="0" xfId="0" applyFont="1" applyFill="1" applyAlignment="1">
      <alignment horizontal="left" vertical="center" wrapText="1"/>
    </xf>
    <xf numFmtId="0" fontId="16" fillId="4" borderId="2" xfId="0" applyFont="1" applyFill="1" applyBorder="1" applyAlignment="1" applyProtection="1">
      <alignment vertical="center"/>
      <protection locked="0"/>
    </xf>
    <xf numFmtId="0" fontId="16" fillId="4" borderId="3" xfId="0" applyFont="1" applyFill="1" applyBorder="1" applyAlignment="1" applyProtection="1">
      <alignment vertical="center"/>
      <protection locked="0"/>
    </xf>
    <xf numFmtId="0" fontId="16" fillId="4" borderId="4"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5" fillId="2" borderId="0" xfId="0" applyFont="1" applyFill="1" applyAlignment="1">
      <alignment horizontal="left" vertical="center" wrapText="1"/>
    </xf>
    <xf numFmtId="0" fontId="5" fillId="6" borderId="1" xfId="0" applyFont="1" applyFill="1" applyBorder="1" applyAlignment="1" applyProtection="1">
      <alignment horizontal="center" wrapText="1"/>
      <protection locked="0"/>
    </xf>
    <xf numFmtId="0" fontId="7" fillId="6" borderId="1" xfId="0" applyFont="1" applyFill="1" applyBorder="1" applyAlignment="1" applyProtection="1">
      <alignment horizontal="center" vertical="center" wrapText="1"/>
      <protection locked="0"/>
    </xf>
    <xf numFmtId="0" fontId="17" fillId="14" borderId="14" xfId="0" applyFont="1" applyFill="1" applyBorder="1" applyAlignment="1">
      <alignment horizontal="left" vertical="center" wrapText="1"/>
    </xf>
    <xf numFmtId="0" fontId="17" fillId="14" borderId="15" xfId="0" applyFont="1" applyFill="1" applyBorder="1" applyAlignment="1">
      <alignment horizontal="left" vertical="center" wrapText="1"/>
    </xf>
    <xf numFmtId="0" fontId="17" fillId="14" borderId="16" xfId="0" applyFont="1" applyFill="1" applyBorder="1" applyAlignment="1">
      <alignment horizontal="left" vertical="center" wrapText="1"/>
    </xf>
    <xf numFmtId="0" fontId="5" fillId="4" borderId="1" xfId="0" applyFont="1" applyFill="1" applyBorder="1" applyAlignment="1" applyProtection="1">
      <alignment horizontal="center" wrapText="1"/>
      <protection locked="0"/>
    </xf>
    <xf numFmtId="0" fontId="7" fillId="4" borderId="1" xfId="0" applyFont="1" applyFill="1" applyBorder="1" applyAlignment="1" applyProtection="1">
      <alignment horizontal="center" vertical="center" wrapText="1"/>
      <protection locked="0"/>
    </xf>
    <xf numFmtId="0" fontId="17" fillId="12" borderId="13" xfId="0" applyFont="1" applyFill="1" applyBorder="1" applyAlignment="1">
      <alignment horizontal="left" vertical="center" wrapText="1"/>
    </xf>
    <xf numFmtId="0" fontId="17" fillId="14" borderId="13" xfId="0" applyFont="1" applyFill="1" applyBorder="1" applyAlignment="1">
      <alignment horizontal="left" vertical="center" wrapText="1"/>
    </xf>
    <xf numFmtId="0" fontId="18" fillId="9" borderId="0" xfId="0" applyFont="1" applyFill="1" applyAlignment="1">
      <alignment horizontal="left" vertic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4" borderId="2" xfId="0" applyFont="1" applyFill="1" applyBorder="1" applyAlignment="1" applyProtection="1">
      <alignment horizontal="left" wrapText="1"/>
      <protection locked="0"/>
    </xf>
    <xf numFmtId="0" fontId="5" fillId="4" borderId="3" xfId="0" applyFont="1" applyFill="1" applyBorder="1" applyAlignment="1" applyProtection="1">
      <alignment horizontal="left" wrapText="1"/>
      <protection locked="0"/>
    </xf>
    <xf numFmtId="0" fontId="5" fillId="4" borderId="4" xfId="0" applyFont="1" applyFill="1" applyBorder="1" applyAlignment="1" applyProtection="1">
      <alignment horizontal="left" wrapText="1"/>
      <protection locked="0"/>
    </xf>
    <xf numFmtId="0" fontId="5" fillId="4" borderId="1" xfId="0" applyFont="1" applyFill="1" applyBorder="1" applyAlignment="1" applyProtection="1">
      <alignment horizontal="left" wrapText="1"/>
      <protection locked="0"/>
    </xf>
    <xf numFmtId="0" fontId="8" fillId="13" borderId="14" xfId="0" applyFont="1" applyFill="1" applyBorder="1" applyAlignment="1">
      <alignment horizontal="left" vertical="top" wrapText="1"/>
    </xf>
    <xf numFmtId="0" fontId="8" fillId="13" borderId="15" xfId="0" applyFont="1" applyFill="1" applyBorder="1" applyAlignment="1">
      <alignment horizontal="left" vertical="top" wrapText="1"/>
    </xf>
    <xf numFmtId="0" fontId="8" fillId="13" borderId="16" xfId="0" applyFont="1" applyFill="1" applyBorder="1" applyAlignment="1">
      <alignment horizontal="left" vertical="top" wrapText="1"/>
    </xf>
    <xf numFmtId="0" fontId="8" fillId="13" borderId="17" xfId="0" applyFont="1" applyFill="1" applyBorder="1" applyAlignment="1">
      <alignment horizontal="left" vertical="top" wrapText="1"/>
    </xf>
    <xf numFmtId="0" fontId="17" fillId="12" borderId="14" xfId="0" applyFont="1" applyFill="1" applyBorder="1" applyAlignment="1">
      <alignment horizontal="left" vertical="center" wrapText="1"/>
    </xf>
    <xf numFmtId="0" fontId="17" fillId="12" borderId="15" xfId="0" applyFont="1" applyFill="1" applyBorder="1" applyAlignment="1">
      <alignment horizontal="left" vertical="center" wrapText="1"/>
    </xf>
    <xf numFmtId="0" fontId="17" fillId="12" borderId="16" xfId="0" applyFont="1" applyFill="1" applyBorder="1" applyAlignment="1">
      <alignment horizontal="left" vertical="center" wrapText="1"/>
    </xf>
    <xf numFmtId="0" fontId="5" fillId="6" borderId="2" xfId="0" applyFont="1" applyFill="1" applyBorder="1" applyAlignment="1" applyProtection="1">
      <alignment horizontal="center" wrapText="1"/>
      <protection locked="0"/>
    </xf>
    <xf numFmtId="0" fontId="5" fillId="6" borderId="3" xfId="0" applyFont="1" applyFill="1" applyBorder="1" applyAlignment="1" applyProtection="1">
      <alignment horizontal="center" wrapText="1"/>
      <protection locked="0"/>
    </xf>
    <xf numFmtId="0" fontId="5" fillId="6" borderId="4" xfId="0" applyFont="1" applyFill="1" applyBorder="1" applyAlignment="1" applyProtection="1">
      <alignment horizont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18" fillId="2" borderId="0" xfId="0" applyFont="1" applyFill="1" applyAlignment="1">
      <alignment horizontal="left" vertical="center"/>
    </xf>
    <xf numFmtId="0" fontId="18" fillId="7" borderId="0" xfId="0" applyFont="1" applyFill="1" applyAlignment="1">
      <alignment horizontal="left" vertical="center"/>
    </xf>
    <xf numFmtId="0" fontId="8" fillId="10" borderId="14" xfId="0" applyFont="1" applyFill="1" applyBorder="1" applyAlignment="1">
      <alignment horizontal="left" vertical="top" wrapText="1"/>
    </xf>
    <xf numFmtId="0" fontId="8" fillId="10" borderId="15" xfId="0" applyFont="1" applyFill="1" applyBorder="1" applyAlignment="1">
      <alignment horizontal="left" vertical="top" wrapText="1"/>
    </xf>
    <xf numFmtId="0" fontId="8" fillId="10" borderId="16" xfId="0" applyFont="1" applyFill="1" applyBorder="1" applyAlignment="1">
      <alignment horizontal="left" vertical="top" wrapText="1"/>
    </xf>
    <xf numFmtId="0" fontId="5" fillId="4" borderId="2" xfId="0" applyFont="1" applyFill="1" applyBorder="1" applyAlignment="1" applyProtection="1">
      <alignment horizontal="center" wrapText="1"/>
      <protection locked="0"/>
    </xf>
    <xf numFmtId="0" fontId="5" fillId="4" borderId="3" xfId="0" applyFont="1" applyFill="1" applyBorder="1" applyAlignment="1" applyProtection="1">
      <alignment horizontal="center" wrapText="1"/>
      <protection locked="0"/>
    </xf>
    <xf numFmtId="0" fontId="5" fillId="4" borderId="4" xfId="0" applyFont="1" applyFill="1" applyBorder="1" applyAlignment="1" applyProtection="1">
      <alignment horizontal="center" wrapText="1"/>
      <protection locked="0"/>
    </xf>
    <xf numFmtId="0" fontId="19" fillId="5" borderId="0" xfId="0" applyFont="1" applyFill="1" applyBorder="1" applyAlignment="1" applyProtection="1">
      <alignment horizontal="center" vertical="center"/>
      <protection locked="0"/>
    </xf>
    <xf numFmtId="0" fontId="8" fillId="11" borderId="0" xfId="0" applyFont="1" applyFill="1" applyBorder="1" applyAlignment="1" applyProtection="1">
      <alignment horizontal="left" vertical="center" wrapText="1"/>
      <protection locked="0"/>
    </xf>
    <xf numFmtId="0" fontId="8" fillId="11" borderId="0" xfId="0" applyFont="1" applyFill="1" applyBorder="1" applyAlignment="1" applyProtection="1">
      <alignment horizontal="left" vertical="center"/>
      <protection locked="0"/>
    </xf>
    <xf numFmtId="0" fontId="8" fillId="13" borderId="22" xfId="0" applyFont="1" applyFill="1" applyBorder="1" applyAlignment="1">
      <alignment horizontal="left" vertical="top" wrapText="1"/>
    </xf>
    <xf numFmtId="0" fontId="8" fillId="13" borderId="23" xfId="0" applyFont="1" applyFill="1" applyBorder="1" applyAlignment="1">
      <alignment horizontal="left" vertical="top" wrapText="1"/>
    </xf>
    <xf numFmtId="0" fontId="8" fillId="13" borderId="24" xfId="0" applyFont="1" applyFill="1" applyBorder="1" applyAlignment="1">
      <alignment horizontal="left" vertical="top" wrapText="1"/>
    </xf>
    <xf numFmtId="0" fontId="7" fillId="6" borderId="2"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top" wrapText="1"/>
      <protection locked="0"/>
    </xf>
    <xf numFmtId="0" fontId="8" fillId="11" borderId="0" xfId="0" applyFont="1" applyFill="1" applyAlignment="1">
      <alignment horizontal="left" vertical="center" wrapText="1"/>
    </xf>
    <xf numFmtId="0" fontId="5" fillId="6" borderId="2" xfId="0" applyFont="1" applyFill="1" applyBorder="1" applyAlignment="1" applyProtection="1">
      <alignment horizontal="left" vertical="top"/>
      <protection locked="0"/>
    </xf>
    <xf numFmtId="0" fontId="5" fillId="6" borderId="3" xfId="0" applyFont="1" applyFill="1" applyBorder="1" applyAlignment="1" applyProtection="1">
      <alignment horizontal="left" vertical="top"/>
      <protection locked="0"/>
    </xf>
    <xf numFmtId="0" fontId="18" fillId="18" borderId="0" xfId="0" applyFont="1" applyFill="1" applyAlignment="1">
      <alignment horizontal="left" vertical="center"/>
    </xf>
    <xf numFmtId="2" fontId="7" fillId="4" borderId="14" xfId="0" applyNumberFormat="1" applyFont="1" applyFill="1" applyBorder="1" applyAlignment="1" applyProtection="1">
      <alignment horizontal="center" vertical="center"/>
    </xf>
    <xf numFmtId="2" fontId="7" fillId="4" borderId="15" xfId="0" applyNumberFormat="1" applyFont="1" applyFill="1" applyBorder="1" applyAlignment="1" applyProtection="1">
      <alignment horizontal="center" vertical="center"/>
    </xf>
    <xf numFmtId="2" fontId="7" fillId="4" borderId="16" xfId="0" applyNumberFormat="1" applyFont="1" applyFill="1" applyBorder="1" applyAlignment="1" applyProtection="1">
      <alignment horizontal="center" vertical="center"/>
    </xf>
    <xf numFmtId="0" fontId="8" fillId="13" borderId="14" xfId="0" applyFont="1" applyFill="1" applyBorder="1" applyAlignment="1" applyProtection="1">
      <alignment horizontal="center" vertical="top" wrapText="1"/>
    </xf>
    <xf numFmtId="0" fontId="8" fillId="13" borderId="15" xfId="0" applyFont="1" applyFill="1" applyBorder="1" applyAlignment="1" applyProtection="1">
      <alignment horizontal="center" vertical="top" wrapText="1"/>
    </xf>
    <xf numFmtId="0" fontId="8" fillId="13" borderId="16" xfId="0" applyFont="1" applyFill="1" applyBorder="1" applyAlignment="1" applyProtection="1">
      <alignment horizontal="center" vertical="top" wrapText="1"/>
    </xf>
    <xf numFmtId="2" fontId="7" fillId="6" borderId="14" xfId="0" applyNumberFormat="1" applyFont="1" applyFill="1" applyBorder="1" applyAlignment="1" applyProtection="1">
      <alignment horizontal="center" vertical="center"/>
    </xf>
    <xf numFmtId="2" fontId="7" fillId="6" borderId="15" xfId="0" applyNumberFormat="1" applyFont="1" applyFill="1" applyBorder="1" applyAlignment="1" applyProtection="1">
      <alignment horizontal="center" vertical="center"/>
    </xf>
    <xf numFmtId="2" fontId="7" fillId="6" borderId="16" xfId="0" applyNumberFormat="1" applyFont="1" applyFill="1" applyBorder="1" applyAlignment="1" applyProtection="1">
      <alignment horizontal="center" vertical="center"/>
    </xf>
    <xf numFmtId="0" fontId="5" fillId="0" borderId="17" xfId="0" applyFont="1" applyFill="1" applyBorder="1" applyAlignment="1" applyProtection="1">
      <alignment horizontal="center"/>
    </xf>
    <xf numFmtId="0" fontId="5" fillId="0" borderId="35" xfId="0" applyFont="1" applyFill="1" applyBorder="1" applyAlignment="1" applyProtection="1">
      <alignment horizontal="center"/>
    </xf>
    <xf numFmtId="0" fontId="5" fillId="0" borderId="18" xfId="0" applyFont="1" applyFill="1" applyBorder="1" applyAlignment="1" applyProtection="1">
      <alignment horizontal="center"/>
    </xf>
    <xf numFmtId="2" fontId="5" fillId="0" borderId="17" xfId="0" applyNumberFormat="1" applyFont="1" applyFill="1" applyBorder="1" applyAlignment="1" applyProtection="1">
      <alignment horizontal="right" vertical="center"/>
    </xf>
    <xf numFmtId="2" fontId="5" fillId="0" borderId="35" xfId="0" applyNumberFormat="1" applyFont="1" applyFill="1" applyBorder="1" applyAlignment="1" applyProtection="1">
      <alignment horizontal="right" vertical="center"/>
    </xf>
    <xf numFmtId="2" fontId="5" fillId="0" borderId="18" xfId="0" applyNumberFormat="1"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11" borderId="0" xfId="0" applyFont="1" applyFill="1" applyAlignment="1" applyProtection="1">
      <alignment horizontal="left" vertical="center" wrapText="1"/>
    </xf>
    <xf numFmtId="0" fontId="18" fillId="7" borderId="0" xfId="0" applyFont="1" applyFill="1" applyAlignment="1" applyProtection="1">
      <alignment horizontal="left" vertical="center"/>
    </xf>
    <xf numFmtId="0" fontId="5" fillId="0" borderId="1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16"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18" fillId="9" borderId="0" xfId="0" applyFont="1" applyFill="1" applyAlignment="1" applyProtection="1">
      <alignment horizontal="left" vertical="center"/>
    </xf>
    <xf numFmtId="0" fontId="8" fillId="13" borderId="14" xfId="0" applyFont="1" applyFill="1" applyBorder="1" applyAlignment="1" applyProtection="1">
      <alignment horizontal="left" vertical="top" wrapText="1"/>
    </xf>
    <xf numFmtId="0" fontId="8" fillId="13" borderId="15" xfId="0" applyFont="1" applyFill="1" applyBorder="1" applyAlignment="1" applyProtection="1">
      <alignment horizontal="left" vertical="top" wrapText="1"/>
    </xf>
    <xf numFmtId="0" fontId="8" fillId="13" borderId="16" xfId="0" applyFont="1" applyFill="1" applyBorder="1" applyAlignment="1" applyProtection="1">
      <alignment horizontal="left" vertical="top" wrapText="1"/>
    </xf>
    <xf numFmtId="0" fontId="1" fillId="2" borderId="0" xfId="0" applyFont="1" applyFill="1" applyAlignment="1" applyProtection="1">
      <alignment horizontal="left" vertical="center"/>
    </xf>
    <xf numFmtId="0" fontId="4" fillId="3" borderId="0" xfId="0" applyFont="1" applyFill="1" applyAlignment="1" applyProtection="1">
      <alignment horizontal="left" vertical="top" wrapText="1"/>
    </xf>
    <xf numFmtId="0" fontId="16" fillId="5" borderId="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9" fillId="8" borderId="0" xfId="0" applyFont="1" applyFill="1" applyAlignment="1" applyProtection="1">
      <alignment horizontal="left" vertical="center" wrapText="1"/>
    </xf>
    <xf numFmtId="0" fontId="7" fillId="0" borderId="13"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textRotation="90" wrapText="1"/>
    </xf>
    <xf numFmtId="0" fontId="18" fillId="2" borderId="0" xfId="0" applyFont="1" applyFill="1" applyAlignment="1" applyProtection="1">
      <alignment horizontal="left" vertical="center"/>
    </xf>
    <xf numFmtId="0" fontId="17" fillId="0" borderId="0" xfId="0" applyFont="1" applyFill="1" applyBorder="1" applyAlignment="1">
      <alignment horizontal="left" vertical="center" wrapText="1"/>
    </xf>
    <xf numFmtId="0" fontId="5" fillId="0" borderId="0" xfId="0" applyFont="1" applyFill="1" applyBorder="1" applyAlignment="1" applyProtection="1">
      <alignment horizontal="center" wrapText="1"/>
      <protection locked="0"/>
    </xf>
    <xf numFmtId="0" fontId="17" fillId="14" borderId="29" xfId="0" applyFont="1" applyFill="1" applyBorder="1" applyAlignment="1" applyProtection="1">
      <alignment horizontal="left" vertical="center" wrapText="1"/>
      <protection locked="0"/>
    </xf>
    <xf numFmtId="0" fontId="17" fillId="14" borderId="30" xfId="0" applyFont="1" applyFill="1" applyBorder="1" applyAlignment="1" applyProtection="1">
      <alignment horizontal="left" vertical="center" wrapText="1"/>
      <protection locked="0"/>
    </xf>
    <xf numFmtId="0" fontId="17" fillId="14" borderId="31" xfId="0" applyFont="1" applyFill="1" applyBorder="1" applyAlignment="1" applyProtection="1">
      <alignment horizontal="left" vertical="center" wrapText="1"/>
      <protection locked="0"/>
    </xf>
    <xf numFmtId="0" fontId="17" fillId="6" borderId="29"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17" fillId="6" borderId="31" xfId="0" applyFont="1" applyFill="1" applyBorder="1" applyAlignment="1" applyProtection="1">
      <alignment horizontal="left" vertical="center" wrapText="1"/>
      <protection locked="0"/>
    </xf>
    <xf numFmtId="0" fontId="17" fillId="12" borderId="32" xfId="0" applyFont="1" applyFill="1" applyBorder="1" applyAlignment="1" applyProtection="1">
      <alignment horizontal="center" vertical="center" wrapText="1"/>
      <protection locked="0"/>
    </xf>
    <xf numFmtId="0" fontId="17" fillId="12" borderId="33" xfId="0" applyFont="1" applyFill="1" applyBorder="1" applyAlignment="1" applyProtection="1">
      <alignment horizontal="center" vertical="center" wrapText="1"/>
      <protection locked="0"/>
    </xf>
    <xf numFmtId="0" fontId="17" fillId="12" borderId="34" xfId="0" applyFont="1" applyFill="1" applyBorder="1" applyAlignment="1" applyProtection="1">
      <alignment horizontal="center" vertical="center" wrapText="1"/>
      <protection locked="0"/>
    </xf>
    <xf numFmtId="0" fontId="17" fillId="14" borderId="32" xfId="0" applyFont="1" applyFill="1" applyBorder="1" applyAlignment="1" applyProtection="1">
      <alignment horizontal="center" vertical="center" wrapText="1"/>
      <protection locked="0"/>
    </xf>
    <xf numFmtId="0" fontId="17" fillId="14" borderId="33" xfId="0" applyFont="1" applyFill="1" applyBorder="1" applyAlignment="1" applyProtection="1">
      <alignment horizontal="center" vertical="center" wrapText="1"/>
      <protection locked="0"/>
    </xf>
    <xf numFmtId="0" fontId="17" fillId="14" borderId="34" xfId="0" applyFont="1" applyFill="1" applyBorder="1" applyAlignment="1" applyProtection="1">
      <alignment horizontal="center" vertical="center" wrapText="1"/>
      <protection locked="0"/>
    </xf>
    <xf numFmtId="0" fontId="17" fillId="12" borderId="29" xfId="0" applyFont="1" applyFill="1" applyBorder="1" applyAlignment="1" applyProtection="1">
      <alignment horizontal="left" vertical="center" wrapText="1"/>
      <protection locked="0"/>
    </xf>
    <xf numFmtId="0" fontId="17" fillId="12" borderId="30" xfId="0" applyFont="1" applyFill="1" applyBorder="1" applyAlignment="1" applyProtection="1">
      <alignment horizontal="left" vertical="center" wrapText="1"/>
      <protection locked="0"/>
    </xf>
    <xf numFmtId="0" fontId="17" fillId="12" borderId="31" xfId="0" applyFont="1" applyFill="1" applyBorder="1" applyAlignment="1" applyProtection="1">
      <alignment horizontal="left" vertical="center" wrapText="1"/>
      <protection locked="0"/>
    </xf>
    <xf numFmtId="0" fontId="8" fillId="11" borderId="20" xfId="0" applyFont="1" applyFill="1" applyBorder="1" applyAlignment="1">
      <alignment horizontal="center" vertical="top" wrapText="1"/>
    </xf>
    <xf numFmtId="0" fontId="8" fillId="11" borderId="19" xfId="0" applyFont="1" applyFill="1" applyBorder="1" applyAlignment="1">
      <alignment horizontal="center" vertical="top" wrapText="1"/>
    </xf>
    <xf numFmtId="0" fontId="8" fillId="11" borderId="25" xfId="0" applyFont="1" applyFill="1" applyBorder="1" applyAlignment="1">
      <alignment horizontal="center" vertical="top" wrapText="1"/>
    </xf>
    <xf numFmtId="0" fontId="8" fillId="11" borderId="27" xfId="0" applyFont="1" applyFill="1" applyBorder="1" applyAlignment="1">
      <alignment horizontal="center" vertical="top" wrapText="1"/>
    </xf>
    <xf numFmtId="0" fontId="8" fillId="11" borderId="0" xfId="0" applyFont="1" applyFill="1" applyBorder="1" applyAlignment="1">
      <alignment horizontal="center" vertical="top" wrapText="1"/>
    </xf>
    <xf numFmtId="0" fontId="8" fillId="11" borderId="28" xfId="0" applyFont="1" applyFill="1" applyBorder="1" applyAlignment="1">
      <alignment horizontal="center" vertical="top" wrapText="1"/>
    </xf>
    <xf numFmtId="0" fontId="31" fillId="11" borderId="0" xfId="0" applyFont="1" applyFill="1" applyAlignment="1">
      <alignment horizontal="left" vertical="center" wrapText="1"/>
    </xf>
    <xf numFmtId="0" fontId="4" fillId="3" borderId="0" xfId="0" applyFont="1" applyFill="1" applyAlignment="1">
      <alignment horizontal="center" vertical="top" wrapText="1"/>
    </xf>
  </cellXfs>
  <cellStyles count="1">
    <cellStyle name="Normal" xfId="0" builtinId="0"/>
  </cellStyles>
  <dxfs count="32">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auto="1"/>
      </font>
      <fill>
        <patternFill>
          <bgColor rgb="FF00B050"/>
        </patternFill>
      </fill>
    </dxf>
    <dxf>
      <font>
        <color auto="1"/>
      </font>
      <fill>
        <patternFill>
          <bgColor theme="7"/>
        </patternFill>
      </fill>
    </dxf>
    <dxf>
      <font>
        <color auto="1"/>
      </font>
      <fill>
        <patternFill>
          <bgColor rgb="FFFF0000"/>
        </patternFill>
      </fill>
    </dxf>
    <dxf>
      <font>
        <color theme="0"/>
      </font>
      <fill>
        <patternFill>
          <bgColor rgb="FF3F8100"/>
        </patternFill>
      </fill>
    </dxf>
    <dxf>
      <font>
        <color theme="0"/>
      </font>
      <fill>
        <patternFill>
          <bgColor theme="7" tint="-0.24994659260841701"/>
        </patternFill>
      </fill>
    </dxf>
    <dxf>
      <font>
        <color theme="0"/>
      </font>
      <fill>
        <patternFill>
          <bgColor theme="5"/>
        </patternFill>
      </fill>
    </dxf>
    <dxf>
      <font>
        <color theme="0"/>
      </font>
      <fill>
        <patternFill>
          <bgColor rgb="FFDC2C36"/>
        </patternFill>
      </fill>
    </dxf>
    <dxf>
      <font>
        <color theme="0"/>
      </font>
      <fill>
        <patternFill>
          <bgColor rgb="FFA3233B"/>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
      <font>
        <color theme="0"/>
      </font>
      <fill>
        <patternFill>
          <bgColor theme="9"/>
        </patternFill>
      </fill>
    </dxf>
    <dxf>
      <font>
        <color theme="0"/>
      </font>
      <fill>
        <patternFill>
          <bgColor theme="5"/>
        </patternFill>
      </fill>
    </dxf>
    <dxf>
      <font>
        <color theme="0"/>
      </font>
      <fill>
        <patternFill>
          <bgColor rgb="FFF7323F"/>
        </patternFill>
      </fill>
    </dxf>
    <dxf>
      <font>
        <color theme="0"/>
      </font>
      <fill>
        <patternFill>
          <bgColor rgb="FFC00000"/>
        </patternFill>
      </fill>
    </dxf>
    <dxf>
      <font>
        <color theme="0"/>
      </font>
      <fill>
        <patternFill>
          <bgColor rgb="FFF7323F"/>
        </patternFill>
      </fill>
    </dxf>
    <dxf>
      <font>
        <color theme="0"/>
      </font>
      <fill>
        <patternFill>
          <bgColor theme="5"/>
        </patternFill>
      </fill>
    </dxf>
    <dxf>
      <font>
        <color theme="0"/>
      </font>
      <fill>
        <patternFill>
          <bgColor rgb="FF92D050"/>
        </patternFill>
      </fill>
    </dxf>
    <dxf>
      <font>
        <color theme="0"/>
      </font>
      <fill>
        <patternFill>
          <bgColor theme="9"/>
        </patternFill>
      </fill>
    </dxf>
  </dxfs>
  <tableStyles count="0" defaultTableStyle="TableStyleMedium2" defaultPivotStyle="PivotStyleLight16"/>
  <colors>
    <mruColors>
      <color rgb="FFA3233B"/>
      <color rgb="FFA32345"/>
      <color rgb="FFDC2C36"/>
      <color rgb="FF3F8100"/>
      <color rgb="FF7A9090"/>
      <color rgb="FF008372"/>
      <color rgb="FFAEC44A"/>
      <color rgb="FFEDA021"/>
      <color rgb="FFF76D2E"/>
      <color rgb="FFF732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20Hazar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showGridLines="0" topLeftCell="A22" zoomScale="89" workbookViewId="0">
      <selection activeCell="R18" sqref="R18"/>
    </sheetView>
  </sheetViews>
  <sheetFormatPr defaultColWidth="10.69921875" defaultRowHeight="13.2" x14ac:dyDescent="0.25"/>
  <cols>
    <col min="1" max="1" width="1" style="4" customWidth="1"/>
    <col min="2" max="2" width="1.69921875" style="4" customWidth="1"/>
    <col min="3" max="3" width="27.19921875" style="4" customWidth="1"/>
    <col min="4" max="4" width="1.69921875" style="4" customWidth="1"/>
    <col min="5" max="5" width="1.5" style="4" customWidth="1"/>
    <col min="6" max="6" width="1.69921875" style="4" customWidth="1"/>
    <col min="7" max="7" width="14.69921875" style="4" customWidth="1"/>
    <col min="8" max="8" width="1.69921875" style="4" customWidth="1"/>
    <col min="9" max="9" width="8.19921875" style="4" customWidth="1"/>
    <col min="10" max="10" width="1.69921875" style="4" customWidth="1"/>
    <col min="11" max="11" width="14.69921875" style="4" customWidth="1"/>
    <col min="12" max="12" width="1.69921875" style="4" customWidth="1"/>
    <col min="13" max="13" width="39.69921875" style="4" customWidth="1"/>
    <col min="14" max="14" width="1.69921875" style="4" customWidth="1"/>
    <col min="15" max="15" width="1" style="4" customWidth="1"/>
    <col min="16" max="16384" width="10.69921875" style="4"/>
  </cols>
  <sheetData>
    <row r="1" spans="1:15" s="1" customFormat="1" ht="40.200000000000003" customHeight="1" x14ac:dyDescent="0.4">
      <c r="A1" s="227" t="s">
        <v>0</v>
      </c>
      <c r="B1" s="227"/>
      <c r="C1" s="227"/>
      <c r="D1" s="227"/>
      <c r="E1" s="227"/>
      <c r="F1" s="227"/>
      <c r="G1" s="227"/>
      <c r="H1" s="227"/>
      <c r="I1" s="227"/>
      <c r="J1" s="227"/>
      <c r="K1" s="227"/>
      <c r="L1" s="227"/>
      <c r="M1" s="227"/>
      <c r="N1" s="227"/>
      <c r="O1" s="227"/>
    </row>
    <row r="2" spans="1:15" s="21" customFormat="1" ht="10.199999999999999" customHeight="1" x14ac:dyDescent="0.4">
      <c r="A2" s="213"/>
      <c r="B2" s="213"/>
      <c r="C2" s="213"/>
      <c r="D2" s="213"/>
      <c r="E2" s="213"/>
      <c r="F2" s="213"/>
      <c r="G2" s="213"/>
      <c r="H2" s="213"/>
      <c r="I2" s="213"/>
      <c r="J2" s="213"/>
      <c r="K2" s="213"/>
      <c r="L2" s="213"/>
      <c r="M2" s="213"/>
      <c r="N2" s="213"/>
      <c r="O2" s="213"/>
    </row>
    <row r="3" spans="1:15" x14ac:dyDescent="0.25">
      <c r="A3" s="194"/>
      <c r="B3" s="194"/>
      <c r="C3" s="194"/>
      <c r="D3" s="194"/>
      <c r="E3" s="194"/>
      <c r="F3" s="194"/>
      <c r="G3" s="194"/>
      <c r="H3" s="194"/>
      <c r="I3" s="194"/>
      <c r="J3" s="194"/>
      <c r="K3" s="194"/>
      <c r="L3" s="194"/>
      <c r="M3" s="194"/>
      <c r="N3" s="194"/>
      <c r="O3" s="194"/>
    </row>
    <row r="4" spans="1:15" x14ac:dyDescent="0.25">
      <c r="A4" s="214"/>
      <c r="B4" s="214"/>
      <c r="C4" s="214"/>
      <c r="D4" s="214"/>
      <c r="E4" s="214"/>
      <c r="F4" s="214"/>
      <c r="G4" s="214"/>
      <c r="H4" s="214"/>
      <c r="I4" s="214"/>
      <c r="J4" s="214"/>
      <c r="K4" s="214"/>
      <c r="L4" s="214"/>
      <c r="M4" s="214"/>
      <c r="N4" s="214"/>
      <c r="O4" s="214"/>
    </row>
    <row r="5" spans="1:15" x14ac:dyDescent="0.25">
      <c r="A5" s="214"/>
      <c r="B5" s="215"/>
      <c r="C5" s="215"/>
      <c r="D5" s="215"/>
      <c r="E5" s="215"/>
      <c r="F5" s="215"/>
      <c r="G5" s="215"/>
      <c r="H5" s="215"/>
      <c r="I5" s="215"/>
      <c r="J5" s="215"/>
      <c r="K5" s="215"/>
      <c r="L5" s="215"/>
      <c r="M5" s="215"/>
      <c r="N5" s="215"/>
      <c r="O5" s="214"/>
    </row>
    <row r="6" spans="1:15" ht="31.95" customHeight="1" x14ac:dyDescent="0.25">
      <c r="A6" s="214"/>
      <c r="B6" s="215"/>
      <c r="C6" s="226" t="s">
        <v>1</v>
      </c>
      <c r="D6" s="226"/>
      <c r="E6" s="226"/>
      <c r="F6" s="226"/>
      <c r="G6" s="226"/>
      <c r="H6" s="226"/>
      <c r="I6" s="226"/>
      <c r="J6" s="226"/>
      <c r="K6" s="226"/>
      <c r="L6" s="226"/>
      <c r="M6" s="226"/>
      <c r="N6" s="215"/>
      <c r="O6" s="214"/>
    </row>
    <row r="7" spans="1:15" x14ac:dyDescent="0.25">
      <c r="A7" s="214"/>
      <c r="B7" s="194"/>
      <c r="C7" s="194"/>
      <c r="D7" s="194"/>
      <c r="E7" s="194"/>
      <c r="F7" s="194"/>
      <c r="G7" s="194"/>
      <c r="H7" s="194"/>
      <c r="I7" s="194"/>
      <c r="J7" s="194"/>
      <c r="K7" s="194"/>
      <c r="L7" s="194"/>
      <c r="M7" s="194"/>
      <c r="N7" s="194"/>
      <c r="O7" s="214"/>
    </row>
    <row r="8" spans="1:15" x14ac:dyDescent="0.25">
      <c r="A8" s="214"/>
      <c r="B8" s="194"/>
      <c r="C8" s="224" t="s">
        <v>2</v>
      </c>
      <c r="D8" s="225"/>
      <c r="E8" s="225"/>
      <c r="F8" s="225"/>
      <c r="G8" s="225"/>
      <c r="H8" s="225"/>
      <c r="I8" s="225"/>
      <c r="J8" s="194"/>
      <c r="K8" s="224" t="s">
        <v>3</v>
      </c>
      <c r="L8" s="224"/>
      <c r="M8" s="224"/>
      <c r="N8" s="194"/>
      <c r="O8" s="214"/>
    </row>
    <row r="9" spans="1:15" x14ac:dyDescent="0.25">
      <c r="A9" s="214"/>
      <c r="B9" s="194"/>
      <c r="C9" s="225"/>
      <c r="D9" s="225"/>
      <c r="E9" s="225"/>
      <c r="F9" s="225"/>
      <c r="G9" s="225"/>
      <c r="H9" s="225"/>
      <c r="I9" s="225"/>
      <c r="J9" s="194"/>
      <c r="K9" s="224"/>
      <c r="L9" s="224"/>
      <c r="M9" s="224"/>
      <c r="N9" s="194"/>
      <c r="O9" s="214"/>
    </row>
    <row r="10" spans="1:15" x14ac:dyDescent="0.25">
      <c r="A10" s="214"/>
      <c r="B10" s="194"/>
      <c r="C10" s="225"/>
      <c r="D10" s="225"/>
      <c r="E10" s="225"/>
      <c r="F10" s="225"/>
      <c r="G10" s="225"/>
      <c r="H10" s="225"/>
      <c r="I10" s="225"/>
      <c r="J10" s="194"/>
      <c r="K10" s="224"/>
      <c r="L10" s="224"/>
      <c r="M10" s="224"/>
      <c r="N10" s="194"/>
      <c r="O10" s="214"/>
    </row>
    <row r="11" spans="1:15" x14ac:dyDescent="0.25">
      <c r="A11" s="214"/>
      <c r="B11" s="194"/>
      <c r="C11" s="225"/>
      <c r="D11" s="225"/>
      <c r="E11" s="225"/>
      <c r="F11" s="225"/>
      <c r="G11" s="225"/>
      <c r="H11" s="225"/>
      <c r="I11" s="225"/>
      <c r="J11" s="194"/>
      <c r="K11" s="224"/>
      <c r="L11" s="224"/>
      <c r="M11" s="224"/>
      <c r="N11" s="194"/>
      <c r="O11" s="214"/>
    </row>
    <row r="12" spans="1:15" x14ac:dyDescent="0.25">
      <c r="A12" s="214"/>
      <c r="B12" s="194"/>
      <c r="C12" s="225"/>
      <c r="D12" s="225"/>
      <c r="E12" s="225"/>
      <c r="F12" s="225"/>
      <c r="G12" s="225"/>
      <c r="H12" s="225"/>
      <c r="I12" s="225"/>
      <c r="J12" s="194"/>
      <c r="K12" s="224"/>
      <c r="L12" s="224"/>
      <c r="M12" s="224"/>
      <c r="N12" s="194"/>
      <c r="O12" s="214"/>
    </row>
    <row r="13" spans="1:15" x14ac:dyDescent="0.25">
      <c r="A13" s="214"/>
      <c r="B13" s="194"/>
      <c r="C13" s="225"/>
      <c r="D13" s="225"/>
      <c r="E13" s="225"/>
      <c r="F13" s="225"/>
      <c r="G13" s="225"/>
      <c r="H13" s="225"/>
      <c r="I13" s="225"/>
      <c r="J13" s="194"/>
      <c r="K13" s="224"/>
      <c r="L13" s="224"/>
      <c r="M13" s="224"/>
      <c r="N13" s="194"/>
      <c r="O13" s="214"/>
    </row>
    <row r="14" spans="1:15" x14ac:dyDescent="0.25">
      <c r="A14" s="214"/>
      <c r="B14" s="194"/>
      <c r="C14" s="225"/>
      <c r="D14" s="225"/>
      <c r="E14" s="225"/>
      <c r="F14" s="225"/>
      <c r="G14" s="225"/>
      <c r="H14" s="225"/>
      <c r="I14" s="225"/>
      <c r="J14" s="194"/>
      <c r="K14" s="224"/>
      <c r="L14" s="224"/>
      <c r="M14" s="224"/>
      <c r="N14" s="194"/>
      <c r="O14" s="214"/>
    </row>
    <row r="15" spans="1:15" x14ac:dyDescent="0.25">
      <c r="A15" s="214"/>
      <c r="B15" s="194"/>
      <c r="C15" s="225"/>
      <c r="D15" s="225"/>
      <c r="E15" s="225"/>
      <c r="F15" s="225"/>
      <c r="G15" s="225"/>
      <c r="H15" s="225"/>
      <c r="I15" s="225"/>
      <c r="J15" s="194"/>
      <c r="K15" s="224"/>
      <c r="L15" s="224"/>
      <c r="M15" s="224"/>
      <c r="N15" s="194"/>
      <c r="O15" s="214"/>
    </row>
    <row r="16" spans="1:15" x14ac:dyDescent="0.25">
      <c r="A16" s="214"/>
      <c r="B16" s="194"/>
      <c r="C16" s="225"/>
      <c r="D16" s="225"/>
      <c r="E16" s="225"/>
      <c r="F16" s="225"/>
      <c r="G16" s="225"/>
      <c r="H16" s="225"/>
      <c r="I16" s="225"/>
      <c r="J16" s="194"/>
      <c r="K16" s="224"/>
      <c r="L16" s="224"/>
      <c r="M16" s="224"/>
      <c r="N16" s="194"/>
      <c r="O16" s="214"/>
    </row>
    <row r="17" spans="1:15" x14ac:dyDescent="0.25">
      <c r="A17" s="214"/>
      <c r="B17" s="194"/>
      <c r="C17" s="225"/>
      <c r="D17" s="225"/>
      <c r="E17" s="225"/>
      <c r="F17" s="225"/>
      <c r="G17" s="225"/>
      <c r="H17" s="225"/>
      <c r="I17" s="225"/>
      <c r="J17" s="194"/>
      <c r="K17" s="224"/>
      <c r="L17" s="224"/>
      <c r="M17" s="224"/>
      <c r="N17" s="194"/>
      <c r="O17" s="214"/>
    </row>
    <row r="18" spans="1:15" x14ac:dyDescent="0.25">
      <c r="A18" s="214"/>
      <c r="B18" s="194"/>
      <c r="C18" s="225"/>
      <c r="D18" s="225"/>
      <c r="E18" s="225"/>
      <c r="F18" s="225"/>
      <c r="G18" s="225"/>
      <c r="H18" s="225"/>
      <c r="I18" s="225"/>
      <c r="J18" s="194"/>
      <c r="K18" s="224"/>
      <c r="L18" s="224"/>
      <c r="M18" s="224"/>
      <c r="N18" s="194"/>
      <c r="O18" s="214"/>
    </row>
    <row r="19" spans="1:15" x14ac:dyDescent="0.25">
      <c r="A19" s="214"/>
      <c r="B19" s="194"/>
      <c r="C19" s="225"/>
      <c r="D19" s="225"/>
      <c r="E19" s="225"/>
      <c r="F19" s="225"/>
      <c r="G19" s="225"/>
      <c r="H19" s="225"/>
      <c r="I19" s="225"/>
      <c r="J19" s="194"/>
      <c r="K19" s="224"/>
      <c r="L19" s="224"/>
      <c r="M19" s="224"/>
      <c r="N19" s="194"/>
      <c r="O19" s="214"/>
    </row>
    <row r="20" spans="1:15" x14ac:dyDescent="0.25">
      <c r="A20" s="214"/>
      <c r="B20" s="194"/>
      <c r="C20" s="225"/>
      <c r="D20" s="225"/>
      <c r="E20" s="225"/>
      <c r="F20" s="225"/>
      <c r="G20" s="225"/>
      <c r="H20" s="225"/>
      <c r="I20" s="225"/>
      <c r="J20" s="194"/>
      <c r="K20" s="224"/>
      <c r="L20" s="224"/>
      <c r="M20" s="224"/>
      <c r="N20" s="194"/>
      <c r="O20" s="214"/>
    </row>
    <row r="21" spans="1:15" x14ac:dyDescent="0.25">
      <c r="A21" s="214"/>
      <c r="B21" s="194"/>
      <c r="C21" s="225"/>
      <c r="D21" s="225"/>
      <c r="E21" s="225"/>
      <c r="F21" s="225"/>
      <c r="G21" s="225"/>
      <c r="H21" s="225"/>
      <c r="I21" s="225"/>
      <c r="J21" s="194"/>
      <c r="K21" s="224"/>
      <c r="L21" s="224"/>
      <c r="M21" s="224"/>
      <c r="N21" s="194"/>
      <c r="O21" s="214"/>
    </row>
    <row r="22" spans="1:15" x14ac:dyDescent="0.25">
      <c r="A22" s="214"/>
      <c r="B22" s="194"/>
      <c r="C22" s="225"/>
      <c r="D22" s="225"/>
      <c r="E22" s="225"/>
      <c r="F22" s="225"/>
      <c r="G22" s="225"/>
      <c r="H22" s="225"/>
      <c r="I22" s="225"/>
      <c r="J22" s="194"/>
      <c r="K22" s="224"/>
      <c r="L22" s="224"/>
      <c r="M22" s="224"/>
      <c r="N22" s="194"/>
      <c r="O22" s="214"/>
    </row>
    <row r="23" spans="1:15" x14ac:dyDescent="0.25">
      <c r="A23" s="214"/>
      <c r="B23" s="194"/>
      <c r="C23" s="225"/>
      <c r="D23" s="225"/>
      <c r="E23" s="225"/>
      <c r="F23" s="225"/>
      <c r="G23" s="225"/>
      <c r="H23" s="225"/>
      <c r="I23" s="225"/>
      <c r="J23" s="194"/>
      <c r="K23" s="224"/>
      <c r="L23" s="224"/>
      <c r="M23" s="224"/>
      <c r="N23" s="194"/>
      <c r="O23" s="214"/>
    </row>
    <row r="24" spans="1:15" x14ac:dyDescent="0.25">
      <c r="A24" s="214"/>
      <c r="B24" s="194"/>
      <c r="C24" s="225"/>
      <c r="D24" s="225"/>
      <c r="E24" s="225"/>
      <c r="F24" s="225"/>
      <c r="G24" s="225"/>
      <c r="H24" s="225"/>
      <c r="I24" s="225"/>
      <c r="J24" s="194"/>
      <c r="K24" s="224"/>
      <c r="L24" s="224"/>
      <c r="M24" s="224"/>
      <c r="N24" s="194"/>
      <c r="O24" s="214"/>
    </row>
    <row r="25" spans="1:15" x14ac:dyDescent="0.25">
      <c r="A25" s="214"/>
      <c r="B25" s="194"/>
      <c r="C25" s="225"/>
      <c r="D25" s="225"/>
      <c r="E25" s="225"/>
      <c r="F25" s="225"/>
      <c r="G25" s="225"/>
      <c r="H25" s="225"/>
      <c r="I25" s="225"/>
      <c r="J25" s="194"/>
      <c r="K25" s="224"/>
      <c r="L25" s="224"/>
      <c r="M25" s="224"/>
      <c r="N25" s="194"/>
      <c r="O25" s="214"/>
    </row>
    <row r="26" spans="1:15" x14ac:dyDescent="0.25">
      <c r="A26" s="214"/>
      <c r="B26" s="194"/>
      <c r="C26" s="225"/>
      <c r="D26" s="225"/>
      <c r="E26" s="225"/>
      <c r="F26" s="225"/>
      <c r="G26" s="225"/>
      <c r="H26" s="225"/>
      <c r="I26" s="225"/>
      <c r="J26" s="194"/>
      <c r="K26" s="224"/>
      <c r="L26" s="224"/>
      <c r="M26" s="224"/>
      <c r="N26" s="194"/>
      <c r="O26" s="214"/>
    </row>
    <row r="27" spans="1:15" x14ac:dyDescent="0.25">
      <c r="A27" s="214"/>
      <c r="B27" s="194"/>
      <c r="C27" s="225"/>
      <c r="D27" s="225"/>
      <c r="E27" s="225"/>
      <c r="F27" s="225"/>
      <c r="G27" s="225"/>
      <c r="H27" s="225"/>
      <c r="I27" s="225"/>
      <c r="J27" s="194"/>
      <c r="K27" s="224"/>
      <c r="L27" s="224"/>
      <c r="M27" s="224"/>
      <c r="N27" s="194"/>
      <c r="O27" s="214"/>
    </row>
    <row r="28" spans="1:15" x14ac:dyDescent="0.25">
      <c r="A28" s="214"/>
      <c r="B28" s="194"/>
      <c r="C28" s="225"/>
      <c r="D28" s="225"/>
      <c r="E28" s="225"/>
      <c r="F28" s="225"/>
      <c r="G28" s="225"/>
      <c r="H28" s="225"/>
      <c r="I28" s="225"/>
      <c r="J28" s="194"/>
      <c r="K28" s="224"/>
      <c r="L28" s="224"/>
      <c r="M28" s="224"/>
      <c r="N28" s="194"/>
      <c r="O28" s="214"/>
    </row>
    <row r="29" spans="1:15" x14ac:dyDescent="0.25">
      <c r="A29" s="214"/>
      <c r="B29" s="194"/>
      <c r="C29" s="225"/>
      <c r="D29" s="225"/>
      <c r="E29" s="225"/>
      <c r="F29" s="225"/>
      <c r="G29" s="225"/>
      <c r="H29" s="225"/>
      <c r="I29" s="225"/>
      <c r="J29" s="194"/>
      <c r="K29" s="224"/>
      <c r="L29" s="224"/>
      <c r="M29" s="224"/>
      <c r="N29" s="194"/>
      <c r="O29" s="214"/>
    </row>
    <row r="30" spans="1:15" x14ac:dyDescent="0.25">
      <c r="A30" s="214"/>
      <c r="B30" s="194"/>
      <c r="C30" s="225"/>
      <c r="D30" s="225"/>
      <c r="E30" s="225"/>
      <c r="F30" s="225"/>
      <c r="G30" s="225"/>
      <c r="H30" s="225"/>
      <c r="I30" s="225"/>
      <c r="J30" s="194"/>
      <c r="K30" s="224"/>
      <c r="L30" s="224"/>
      <c r="M30" s="224"/>
      <c r="N30" s="194"/>
      <c r="O30" s="214"/>
    </row>
    <row r="31" spans="1:15" x14ac:dyDescent="0.25">
      <c r="A31" s="214"/>
      <c r="B31" s="194"/>
      <c r="C31" s="225"/>
      <c r="D31" s="225"/>
      <c r="E31" s="225"/>
      <c r="F31" s="225"/>
      <c r="G31" s="225"/>
      <c r="H31" s="225"/>
      <c r="I31" s="225"/>
      <c r="J31" s="194"/>
      <c r="K31" s="224"/>
      <c r="L31" s="224"/>
      <c r="M31" s="224"/>
      <c r="N31" s="194"/>
      <c r="O31" s="214"/>
    </row>
    <row r="32" spans="1:15" x14ac:dyDescent="0.25">
      <c r="A32" s="214"/>
      <c r="B32" s="194"/>
      <c r="C32" s="225"/>
      <c r="D32" s="225"/>
      <c r="E32" s="225"/>
      <c r="F32" s="225"/>
      <c r="G32" s="225"/>
      <c r="H32" s="225"/>
      <c r="I32" s="225"/>
      <c r="J32" s="194"/>
      <c r="K32" s="224"/>
      <c r="L32" s="224"/>
      <c r="M32" s="224"/>
      <c r="N32" s="194"/>
      <c r="O32" s="214"/>
    </row>
    <row r="33" spans="1:15" x14ac:dyDescent="0.25">
      <c r="A33" s="29"/>
      <c r="O33" s="29"/>
    </row>
    <row r="34" spans="1:15" x14ac:dyDescent="0.25">
      <c r="A34" s="29"/>
      <c r="B34" s="29"/>
      <c r="C34" s="29"/>
      <c r="D34" s="29"/>
      <c r="E34" s="29"/>
      <c r="F34" s="29"/>
      <c r="G34" s="29"/>
      <c r="H34" s="29"/>
      <c r="I34" s="29"/>
      <c r="J34" s="29"/>
      <c r="K34" s="29"/>
      <c r="L34" s="29"/>
      <c r="M34" s="29"/>
      <c r="N34" s="29"/>
      <c r="O34" s="29"/>
    </row>
  </sheetData>
  <sheetProtection sheet="1" objects="1" scenarios="1"/>
  <mergeCells count="4">
    <mergeCell ref="C8:I32"/>
    <mergeCell ref="C6:M6"/>
    <mergeCell ref="K8:M32"/>
    <mergeCell ref="A1:O1"/>
  </mergeCells>
  <pageMargins left="0.25" right="0.25" top="0.75" bottom="0.75" header="0.3" footer="0.3"/>
  <pageSetup paperSize="9" scale="75" orientation="portrait" r:id="rId1"/>
  <headerFooter>
    <oddFooter>&amp;L_x000D_&amp;1#&amp;"Calibri"&amp;10&amp;K000000 Public</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8"/>
  <sheetViews>
    <sheetView showGridLines="0" zoomScale="50" zoomScaleNormal="50" workbookViewId="0">
      <selection activeCell="A8" sqref="A8"/>
    </sheetView>
  </sheetViews>
  <sheetFormatPr defaultColWidth="10.69921875" defaultRowHeight="13.2" x14ac:dyDescent="0.25"/>
  <cols>
    <col min="1" max="1" width="1" style="4" customWidth="1"/>
    <col min="2" max="2" width="1.69921875" style="4" customWidth="1"/>
    <col min="3" max="3" width="50.69921875" style="4" customWidth="1"/>
    <col min="4" max="4" width="1.69921875" style="4" customWidth="1"/>
    <col min="5" max="5" width="50.69921875" style="4" customWidth="1"/>
    <col min="6" max="6" width="1.69921875" style="4" customWidth="1"/>
    <col min="7" max="7" width="50.69921875" style="4" customWidth="1"/>
    <col min="8" max="8" width="1.69921875" style="4" customWidth="1"/>
    <col min="9" max="9" width="50.69921875" style="4" customWidth="1"/>
    <col min="10" max="10" width="1.69921875" style="4" customWidth="1"/>
    <col min="11" max="11" width="50.69921875" style="4" customWidth="1"/>
    <col min="12" max="12" width="1.69921875" style="4" customWidth="1"/>
    <col min="13" max="13" width="20.69921875" style="4" customWidth="1"/>
    <col min="14" max="14" width="1.69921875" style="4" customWidth="1"/>
    <col min="15" max="15" width="20.69921875" style="4" customWidth="1"/>
    <col min="16" max="16" width="1.69921875" style="4" customWidth="1"/>
    <col min="17" max="17" width="1" style="4" customWidth="1"/>
    <col min="18" max="16384" width="10.69921875" style="4"/>
  </cols>
  <sheetData>
    <row r="1" spans="1:21" s="1" customFormat="1" ht="40.200000000000003" customHeight="1" x14ac:dyDescent="0.4">
      <c r="A1" s="58" t="s">
        <v>0</v>
      </c>
      <c r="B1" s="58"/>
      <c r="C1" s="58"/>
      <c r="D1" s="58"/>
      <c r="E1" s="58"/>
      <c r="F1" s="58"/>
      <c r="G1" s="58"/>
      <c r="H1" s="58"/>
      <c r="I1" s="58"/>
      <c r="J1" s="58"/>
      <c r="K1" s="58"/>
      <c r="L1" s="58"/>
      <c r="M1" s="58"/>
      <c r="N1" s="58"/>
      <c r="O1" s="58"/>
      <c r="P1" s="58"/>
      <c r="Q1" s="58"/>
    </row>
    <row r="2" spans="1:21" s="21" customFormat="1" ht="10.199999999999999" customHeight="1" x14ac:dyDescent="0.4">
      <c r="A2" s="20"/>
      <c r="B2" s="20"/>
      <c r="C2" s="20"/>
      <c r="D2" s="20"/>
      <c r="E2" s="20"/>
      <c r="F2" s="20"/>
      <c r="G2" s="20"/>
      <c r="H2" s="20"/>
      <c r="I2" s="20"/>
      <c r="J2" s="20"/>
      <c r="K2" s="20"/>
      <c r="L2" s="20"/>
      <c r="M2" s="20"/>
      <c r="N2" s="20"/>
      <c r="O2" s="20"/>
      <c r="P2" s="20"/>
      <c r="Q2" s="20"/>
    </row>
    <row r="3" spans="1:21" ht="10.199999999999999" customHeight="1" x14ac:dyDescent="0.25">
      <c r="A3" s="165" t="s">
        <v>22</v>
      </c>
      <c r="B3" s="436"/>
      <c r="C3" s="436"/>
      <c r="D3" s="436"/>
      <c r="E3" s="2"/>
      <c r="F3" s="2"/>
      <c r="G3" s="3"/>
      <c r="H3" s="3"/>
      <c r="I3" s="3"/>
      <c r="J3" s="3"/>
      <c r="K3" s="3"/>
      <c r="L3" s="3"/>
      <c r="M3" s="3"/>
      <c r="N3" s="3"/>
      <c r="O3" s="3"/>
    </row>
    <row r="4" spans="1:21" ht="31.95" customHeight="1" x14ac:dyDescent="0.25">
      <c r="A4" s="165"/>
      <c r="B4" s="436"/>
      <c r="C4" s="436"/>
      <c r="D4" s="436"/>
      <c r="E4" s="357" t="str">
        <f>'1. Résumé'!E6</f>
        <v>Nom de la communauté :</v>
      </c>
      <c r="F4" s="357"/>
      <c r="G4" s="357"/>
      <c r="H4" s="93"/>
      <c r="I4" s="357" t="str">
        <f>'1. Résumé'!E10</f>
        <v>Société nationale :</v>
      </c>
      <c r="J4" s="357"/>
      <c r="K4" s="357"/>
      <c r="L4" s="93"/>
      <c r="M4" s="93"/>
      <c r="N4" s="3"/>
      <c r="O4" s="3"/>
    </row>
    <row r="5" spans="1:21" ht="10.199999999999999" customHeight="1" x14ac:dyDescent="0.25">
      <c r="A5" s="165"/>
      <c r="B5" s="436"/>
      <c r="C5" s="436"/>
      <c r="D5" s="436"/>
      <c r="E5" s="2"/>
      <c r="F5" s="2"/>
      <c r="G5" s="7"/>
      <c r="H5" s="7"/>
      <c r="I5" s="3"/>
      <c r="J5" s="3"/>
      <c r="K5" s="3"/>
      <c r="L5" s="3"/>
      <c r="M5" s="3"/>
      <c r="N5" s="3"/>
      <c r="O5" s="3"/>
    </row>
    <row r="6" spans="1:21" ht="19.95" customHeight="1" x14ac:dyDescent="0.25"/>
    <row r="7" spans="1:21" ht="40.200000000000003" customHeight="1" x14ac:dyDescent="0.25">
      <c r="A7" s="313" t="s">
        <v>175</v>
      </c>
      <c r="B7" s="313"/>
      <c r="C7" s="313"/>
      <c r="D7" s="313"/>
      <c r="E7" s="313"/>
      <c r="F7" s="313"/>
      <c r="G7" s="313"/>
      <c r="H7" s="313"/>
      <c r="I7" s="313"/>
      <c r="J7" s="313"/>
      <c r="K7" s="313"/>
      <c r="L7" s="313"/>
      <c r="M7" s="313"/>
      <c r="N7" s="313"/>
      <c r="O7" s="313"/>
      <c r="P7" s="313"/>
      <c r="Q7" s="313"/>
      <c r="U7" s="4" t="s">
        <v>22</v>
      </c>
    </row>
    <row r="8" spans="1:21" s="24" customFormat="1" ht="10.199999999999999" customHeight="1" x14ac:dyDescent="0.25">
      <c r="A8" s="123"/>
      <c r="B8" s="62"/>
      <c r="C8" s="62"/>
      <c r="D8" s="62"/>
      <c r="E8" s="62"/>
      <c r="F8" s="62"/>
      <c r="G8" s="62"/>
      <c r="H8" s="62"/>
      <c r="I8" s="62"/>
      <c r="J8" s="62"/>
      <c r="K8" s="62"/>
      <c r="L8" s="62"/>
      <c r="M8" s="62"/>
      <c r="N8" s="62"/>
      <c r="O8" s="62"/>
      <c r="P8" s="62"/>
      <c r="Q8" s="123"/>
    </row>
    <row r="9" spans="1:21" s="24" customFormat="1" ht="19.95" customHeight="1" x14ac:dyDescent="0.25">
      <c r="A9" s="123"/>
      <c r="B9" s="62"/>
      <c r="C9" s="367" t="s">
        <v>176</v>
      </c>
      <c r="D9" s="367"/>
      <c r="E9" s="367"/>
      <c r="F9" s="367"/>
      <c r="G9" s="367"/>
      <c r="H9" s="367"/>
      <c r="I9" s="367"/>
      <c r="J9" s="367"/>
      <c r="K9" s="367"/>
      <c r="L9" s="367"/>
      <c r="M9" s="367"/>
      <c r="N9" s="367"/>
      <c r="O9" s="367"/>
      <c r="P9" s="62"/>
      <c r="Q9" s="123"/>
    </row>
    <row r="10" spans="1:21" s="24" customFormat="1" ht="10.199999999999999" customHeight="1" x14ac:dyDescent="0.25">
      <c r="A10" s="123"/>
      <c r="B10" s="62"/>
      <c r="C10" s="62"/>
      <c r="D10" s="62"/>
      <c r="E10" s="62"/>
      <c r="F10" s="62"/>
      <c r="G10" s="62"/>
      <c r="H10" s="62"/>
      <c r="I10" s="62"/>
      <c r="J10" s="62"/>
      <c r="K10" s="62"/>
      <c r="L10" s="62"/>
      <c r="M10" s="62"/>
      <c r="N10" s="62"/>
      <c r="O10" s="62"/>
      <c r="P10" s="62"/>
      <c r="Q10" s="123"/>
    </row>
    <row r="11" spans="1:21" x14ac:dyDescent="0.25">
      <c r="A11" s="29"/>
      <c r="C11" s="16" t="s">
        <v>177</v>
      </c>
      <c r="E11" s="16" t="s">
        <v>178</v>
      </c>
      <c r="G11" s="16" t="s">
        <v>179</v>
      </c>
      <c r="I11" s="16" t="s">
        <v>180</v>
      </c>
      <c r="K11" s="16" t="s">
        <v>181</v>
      </c>
      <c r="M11" s="16" t="s">
        <v>182</v>
      </c>
      <c r="O11" s="16" t="s">
        <v>183</v>
      </c>
      <c r="Q11" s="29"/>
    </row>
    <row r="12" spans="1:21" ht="10.199999999999999" customHeight="1" thickBot="1" x14ac:dyDescent="0.3">
      <c r="A12" s="29"/>
      <c r="Q12" s="29"/>
    </row>
    <row r="13" spans="1:21" ht="60" customHeight="1" thickBot="1" x14ac:dyDescent="0.3">
      <c r="A13" s="29"/>
      <c r="C13" s="122"/>
      <c r="D13" s="13"/>
      <c r="E13" s="185"/>
      <c r="F13" s="13"/>
      <c r="G13" s="185"/>
      <c r="H13" s="13"/>
      <c r="I13" s="185"/>
      <c r="J13" s="13"/>
      <c r="K13" s="185"/>
      <c r="L13" s="13"/>
      <c r="M13" s="185"/>
      <c r="N13" s="13"/>
      <c r="O13" s="187"/>
      <c r="Q13" s="29"/>
    </row>
    <row r="14" spans="1:21" ht="10.199999999999999" customHeight="1" thickBot="1" x14ac:dyDescent="0.3">
      <c r="A14" s="29"/>
      <c r="C14" s="13"/>
      <c r="D14" s="13"/>
      <c r="E14" s="13"/>
      <c r="F14" s="13"/>
      <c r="G14" s="13"/>
      <c r="H14" s="13"/>
      <c r="I14" s="13"/>
      <c r="J14" s="13"/>
      <c r="K14" s="13"/>
      <c r="L14" s="13"/>
      <c r="M14" s="13"/>
      <c r="N14" s="13"/>
      <c r="O14" s="13"/>
      <c r="Q14" s="29"/>
    </row>
    <row r="15" spans="1:21" ht="60" customHeight="1" thickBot="1" x14ac:dyDescent="0.3">
      <c r="A15" s="29"/>
      <c r="C15" s="122"/>
      <c r="D15" s="13"/>
      <c r="E15" s="185"/>
      <c r="F15" s="13"/>
      <c r="G15" s="185"/>
      <c r="H15" s="13"/>
      <c r="I15" s="185"/>
      <c r="J15" s="13"/>
      <c r="K15" s="185"/>
      <c r="L15" s="13"/>
      <c r="M15" s="185"/>
      <c r="N15" s="13"/>
      <c r="O15" s="185"/>
      <c r="Q15" s="29"/>
    </row>
    <row r="16" spans="1:21" ht="10.199999999999999" customHeight="1" thickBot="1" x14ac:dyDescent="0.3">
      <c r="A16" s="29"/>
      <c r="C16" s="13"/>
      <c r="D16" s="13"/>
      <c r="E16" s="13"/>
      <c r="F16" s="13"/>
      <c r="G16" s="13"/>
      <c r="H16" s="13"/>
      <c r="I16" s="13"/>
      <c r="J16" s="13"/>
      <c r="K16" s="13"/>
      <c r="L16" s="13"/>
      <c r="M16" s="13"/>
      <c r="N16" s="13"/>
      <c r="O16" s="13"/>
      <c r="Q16" s="29"/>
    </row>
    <row r="17" spans="1:17" ht="60" customHeight="1" thickBot="1" x14ac:dyDescent="0.3">
      <c r="A17" s="29"/>
      <c r="C17" s="122"/>
      <c r="D17" s="13"/>
      <c r="E17" s="185"/>
      <c r="F17" s="13"/>
      <c r="G17" s="185"/>
      <c r="H17" s="13"/>
      <c r="I17" s="185"/>
      <c r="J17" s="13"/>
      <c r="K17" s="185"/>
      <c r="L17" s="13"/>
      <c r="M17" s="185"/>
      <c r="N17" s="13"/>
      <c r="O17" s="185"/>
      <c r="Q17" s="29"/>
    </row>
    <row r="18" spans="1:17" ht="10.199999999999999" customHeight="1" thickBot="1" x14ac:dyDescent="0.3">
      <c r="A18" s="29"/>
      <c r="C18" s="13"/>
      <c r="D18" s="13"/>
      <c r="E18" s="13"/>
      <c r="F18" s="13"/>
      <c r="G18" s="13"/>
      <c r="H18" s="13"/>
      <c r="I18" s="13"/>
      <c r="J18" s="13"/>
      <c r="K18" s="13"/>
      <c r="L18" s="13"/>
      <c r="M18" s="13"/>
      <c r="N18" s="13"/>
      <c r="O18" s="13"/>
      <c r="Q18" s="29"/>
    </row>
    <row r="19" spans="1:17" ht="60" customHeight="1" thickBot="1" x14ac:dyDescent="0.3">
      <c r="A19" s="29"/>
      <c r="C19" s="122"/>
      <c r="D19" s="13"/>
      <c r="E19" s="185"/>
      <c r="F19" s="13"/>
      <c r="G19" s="185"/>
      <c r="H19" s="13"/>
      <c r="I19" s="185"/>
      <c r="J19" s="13"/>
      <c r="K19" s="185"/>
      <c r="L19" s="13"/>
      <c r="M19" s="185"/>
      <c r="N19" s="13"/>
      <c r="O19" s="185"/>
      <c r="Q19" s="29"/>
    </row>
    <row r="20" spans="1:17" ht="10.199999999999999" customHeight="1" thickBot="1" x14ac:dyDescent="0.3">
      <c r="A20" s="29"/>
      <c r="C20" s="13"/>
      <c r="D20" s="13"/>
      <c r="E20" s="13"/>
      <c r="F20" s="13"/>
      <c r="G20" s="13"/>
      <c r="H20" s="13"/>
      <c r="I20" s="13"/>
      <c r="J20" s="13"/>
      <c r="K20" s="13"/>
      <c r="L20" s="13"/>
      <c r="M20" s="13"/>
      <c r="N20" s="13"/>
      <c r="O20" s="13"/>
      <c r="Q20" s="29"/>
    </row>
    <row r="21" spans="1:17" ht="60" customHeight="1" thickBot="1" x14ac:dyDescent="0.3">
      <c r="A21" s="29"/>
      <c r="C21" s="122"/>
      <c r="D21" s="13"/>
      <c r="E21" s="185"/>
      <c r="F21" s="13"/>
      <c r="G21" s="185"/>
      <c r="H21" s="13"/>
      <c r="I21" s="185"/>
      <c r="J21" s="13"/>
      <c r="K21" s="185"/>
      <c r="L21" s="13"/>
      <c r="M21" s="185"/>
      <c r="N21" s="13"/>
      <c r="O21" s="185"/>
      <c r="Q21" s="29"/>
    </row>
    <row r="22" spans="1:17" ht="10.199999999999999" customHeight="1" thickBot="1" x14ac:dyDescent="0.3">
      <c r="A22" s="29"/>
      <c r="C22" s="13"/>
      <c r="D22" s="13"/>
      <c r="E22" s="13"/>
      <c r="F22" s="13"/>
      <c r="G22" s="13"/>
      <c r="H22" s="13"/>
      <c r="I22" s="13"/>
      <c r="J22" s="13"/>
      <c r="K22" s="13"/>
      <c r="L22" s="13"/>
      <c r="M22" s="13"/>
      <c r="N22" s="13"/>
      <c r="O22" s="13"/>
      <c r="Q22" s="29"/>
    </row>
    <row r="23" spans="1:17" ht="60" customHeight="1" thickBot="1" x14ac:dyDescent="0.3">
      <c r="A23" s="29"/>
      <c r="C23" s="122"/>
      <c r="D23" s="13"/>
      <c r="E23" s="185"/>
      <c r="F23" s="13"/>
      <c r="G23" s="185"/>
      <c r="H23" s="13"/>
      <c r="I23" s="185"/>
      <c r="J23" s="13"/>
      <c r="K23" s="185"/>
      <c r="L23" s="13"/>
      <c r="M23" s="185"/>
      <c r="N23" s="13"/>
      <c r="O23" s="185"/>
      <c r="Q23" s="29"/>
    </row>
    <row r="24" spans="1:17" ht="10.199999999999999" customHeight="1" thickBot="1" x14ac:dyDescent="0.3">
      <c r="A24" s="29"/>
      <c r="C24" s="13"/>
      <c r="D24" s="13"/>
      <c r="E24" s="13"/>
      <c r="F24" s="13"/>
      <c r="G24" s="13"/>
      <c r="H24" s="13"/>
      <c r="I24" s="13"/>
      <c r="J24" s="13"/>
      <c r="K24" s="13"/>
      <c r="L24" s="13"/>
      <c r="M24" s="13"/>
      <c r="N24" s="13"/>
      <c r="O24" s="13"/>
      <c r="Q24" s="29"/>
    </row>
    <row r="25" spans="1:17" ht="60" customHeight="1" thickBot="1" x14ac:dyDescent="0.3">
      <c r="A25" s="29"/>
      <c r="C25" s="122"/>
      <c r="D25" s="13"/>
      <c r="E25" s="185"/>
      <c r="F25" s="13"/>
      <c r="G25" s="185"/>
      <c r="H25" s="13"/>
      <c r="I25" s="185"/>
      <c r="J25" s="13"/>
      <c r="K25" s="185"/>
      <c r="L25" s="13"/>
      <c r="M25" s="185"/>
      <c r="N25" s="13"/>
      <c r="O25" s="185"/>
      <c r="Q25" s="29"/>
    </row>
    <row r="26" spans="1:17" ht="10.199999999999999" customHeight="1" thickBot="1" x14ac:dyDescent="0.3">
      <c r="A26" s="29"/>
      <c r="C26" s="13"/>
      <c r="D26" s="13"/>
      <c r="E26" s="13"/>
      <c r="F26" s="13"/>
      <c r="G26" s="13"/>
      <c r="H26" s="13"/>
      <c r="I26" s="13"/>
      <c r="J26" s="13"/>
      <c r="K26" s="13"/>
      <c r="L26" s="13"/>
      <c r="M26" s="13"/>
      <c r="N26" s="13"/>
      <c r="O26" s="13"/>
      <c r="Q26" s="29"/>
    </row>
    <row r="27" spans="1:17" ht="60" customHeight="1" thickBot="1" x14ac:dyDescent="0.3">
      <c r="A27" s="29"/>
      <c r="C27" s="122"/>
      <c r="D27" s="13"/>
      <c r="E27" s="185"/>
      <c r="F27" s="13"/>
      <c r="G27" s="185"/>
      <c r="H27" s="13"/>
      <c r="I27" s="185"/>
      <c r="J27" s="13"/>
      <c r="K27" s="185"/>
      <c r="L27" s="13"/>
      <c r="M27" s="185"/>
      <c r="N27" s="13"/>
      <c r="O27" s="185"/>
      <c r="Q27" s="29"/>
    </row>
    <row r="28" spans="1:17" ht="10.199999999999999" customHeight="1" thickBot="1" x14ac:dyDescent="0.3">
      <c r="A28" s="29"/>
      <c r="C28" s="13"/>
      <c r="D28" s="13"/>
      <c r="E28" s="13"/>
      <c r="F28" s="13"/>
      <c r="G28" s="13"/>
      <c r="H28" s="13"/>
      <c r="I28" s="13"/>
      <c r="J28" s="13"/>
      <c r="K28" s="13"/>
      <c r="L28" s="13"/>
      <c r="M28" s="13"/>
      <c r="N28" s="13"/>
      <c r="O28" s="13"/>
      <c r="Q28" s="29"/>
    </row>
    <row r="29" spans="1:17" ht="60" customHeight="1" thickBot="1" x14ac:dyDescent="0.3">
      <c r="A29" s="29"/>
      <c r="C29" s="122"/>
      <c r="D29" s="13"/>
      <c r="E29" s="185"/>
      <c r="F29" s="13"/>
      <c r="G29" s="185"/>
      <c r="H29" s="13"/>
      <c r="I29" s="185"/>
      <c r="J29" s="13"/>
      <c r="K29" s="185"/>
      <c r="L29" s="13"/>
      <c r="M29" s="185"/>
      <c r="N29" s="13"/>
      <c r="O29" s="185"/>
      <c r="Q29" s="29"/>
    </row>
    <row r="30" spans="1:17" ht="10.199999999999999" customHeight="1" thickBot="1" x14ac:dyDescent="0.3">
      <c r="A30" s="29"/>
      <c r="C30" s="13"/>
      <c r="D30" s="13"/>
      <c r="E30" s="13"/>
      <c r="F30" s="13"/>
      <c r="G30" s="13"/>
      <c r="H30" s="13"/>
      <c r="I30" s="13"/>
      <c r="J30" s="13"/>
      <c r="K30" s="13"/>
      <c r="L30" s="13"/>
      <c r="M30" s="13"/>
      <c r="N30" s="13"/>
      <c r="O30" s="13"/>
      <c r="Q30" s="29"/>
    </row>
    <row r="31" spans="1:17" ht="60" customHeight="1" thickBot="1" x14ac:dyDescent="0.3">
      <c r="A31" s="29"/>
      <c r="C31" s="122"/>
      <c r="D31" s="13"/>
      <c r="E31" s="185"/>
      <c r="F31" s="13"/>
      <c r="G31" s="185"/>
      <c r="H31" s="13"/>
      <c r="I31" s="185"/>
      <c r="J31" s="13"/>
      <c r="K31" s="185"/>
      <c r="L31" s="13"/>
      <c r="M31" s="185"/>
      <c r="N31" s="13"/>
      <c r="O31" s="185"/>
      <c r="Q31" s="29"/>
    </row>
    <row r="32" spans="1:17" x14ac:dyDescent="0.25">
      <c r="A32" s="29"/>
      <c r="Q32" s="29"/>
    </row>
    <row r="33" spans="1:17" ht="20.25" customHeight="1" x14ac:dyDescent="0.25">
      <c r="A33" s="29"/>
      <c r="C33" s="435" t="s">
        <v>184</v>
      </c>
      <c r="D33" s="435"/>
      <c r="E33" s="435"/>
      <c r="F33" s="435"/>
      <c r="G33" s="435"/>
      <c r="H33" s="435"/>
      <c r="I33" s="435"/>
      <c r="J33" s="435"/>
      <c r="K33" s="435"/>
      <c r="L33" s="435"/>
      <c r="M33" s="435"/>
      <c r="N33" s="435"/>
      <c r="O33" s="435"/>
      <c r="Q33" s="29"/>
    </row>
    <row r="34" spans="1:17" x14ac:dyDescent="0.25">
      <c r="A34" s="29"/>
      <c r="Q34" s="29"/>
    </row>
    <row r="35" spans="1:17" ht="13.8" thickBot="1" x14ac:dyDescent="0.3">
      <c r="A35" s="29"/>
      <c r="C35" s="17" t="s">
        <v>185</v>
      </c>
      <c r="D35" s="17"/>
      <c r="E35" s="17" t="s">
        <v>186</v>
      </c>
      <c r="F35" s="17"/>
      <c r="G35" s="17" t="s">
        <v>187</v>
      </c>
      <c r="H35" s="17"/>
      <c r="I35" s="17" t="s">
        <v>188</v>
      </c>
      <c r="J35" s="17"/>
      <c r="Q35" s="29"/>
    </row>
    <row r="36" spans="1:17" ht="40.200000000000003" customHeight="1" thickBot="1" x14ac:dyDescent="0.3">
      <c r="A36" s="29"/>
      <c r="C36" s="122"/>
      <c r="E36" s="122"/>
      <c r="G36" s="122"/>
      <c r="I36" s="122"/>
      <c r="Q36" s="29"/>
    </row>
    <row r="37" spans="1:17" ht="10.199999999999999" customHeight="1" x14ac:dyDescent="0.25">
      <c r="A37" s="29"/>
      <c r="Q37" s="29"/>
    </row>
    <row r="38" spans="1:17" ht="10.199999999999999" customHeight="1" x14ac:dyDescent="0.25">
      <c r="A38" s="29"/>
      <c r="B38" s="29"/>
      <c r="C38" s="29"/>
      <c r="D38" s="29"/>
      <c r="E38" s="29"/>
      <c r="F38" s="29"/>
      <c r="G38" s="29"/>
      <c r="H38" s="29"/>
      <c r="I38" s="29"/>
      <c r="J38" s="29"/>
      <c r="K38" s="29"/>
      <c r="L38" s="29"/>
      <c r="M38" s="29"/>
      <c r="N38" s="29"/>
      <c r="O38" s="29"/>
      <c r="P38" s="29"/>
      <c r="Q38" s="29"/>
    </row>
  </sheetData>
  <sheetProtection selectLockedCells="1"/>
  <mergeCells count="6">
    <mergeCell ref="C33:O33"/>
    <mergeCell ref="A7:Q7"/>
    <mergeCell ref="E4:G4"/>
    <mergeCell ref="I4:K4"/>
    <mergeCell ref="C9:O9"/>
    <mergeCell ref="B3:D5"/>
  </mergeCells>
  <pageMargins left="0.25" right="0.25" top="0.75" bottom="0.75" header="0.3" footer="0.3"/>
  <pageSetup paperSize="9" scale="29" orientation="portrait" r:id="rId1"/>
  <headerFooter>
    <oddFooter>&amp;L_x000D_&amp;1#&amp;"Calibri"&amp;10&amp;K000000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showGridLines="0" topLeftCell="A61" zoomScale="70" zoomScaleNormal="70" workbookViewId="0">
      <selection activeCell="E41" sqref="E41"/>
    </sheetView>
  </sheetViews>
  <sheetFormatPr defaultColWidth="10.69921875" defaultRowHeight="13.2" x14ac:dyDescent="0.25"/>
  <cols>
    <col min="1" max="1" width="1" style="4" customWidth="1"/>
    <col min="2" max="2" width="1.69921875" style="4" customWidth="1"/>
    <col min="3" max="3" width="25.69921875" style="4" customWidth="1"/>
    <col min="4" max="4" width="9.8984375" style="4" customWidth="1"/>
    <col min="5" max="5" width="80.69921875" style="4" customWidth="1"/>
    <col min="6" max="6" width="1.69921875" style="4" customWidth="1"/>
    <col min="7" max="7" width="80.69921875" style="4" customWidth="1"/>
    <col min="8" max="8" width="1.69921875" style="4" customWidth="1"/>
    <col min="9" max="9" width="1" style="4" customWidth="1"/>
    <col min="10" max="10" width="4.69921875" style="4" customWidth="1"/>
    <col min="11" max="11" width="13.69921875" style="169" customWidth="1"/>
    <col min="12" max="15" width="20.69921875" style="169" customWidth="1"/>
    <col min="16" max="16" width="20" style="169" customWidth="1"/>
    <col min="17" max="17" width="16.3984375" style="169" customWidth="1"/>
    <col min="18" max="20" width="10.69921875" style="169"/>
    <col min="21" max="16384" width="10.69921875" style="4"/>
  </cols>
  <sheetData>
    <row r="1" spans="1:9" s="1" customFormat="1" ht="40.200000000000003" customHeight="1" x14ac:dyDescent="0.4">
      <c r="A1" s="239" t="s">
        <v>0</v>
      </c>
      <c r="B1" s="239"/>
      <c r="C1" s="239"/>
      <c r="D1" s="239"/>
      <c r="E1" s="239"/>
      <c r="F1" s="239"/>
      <c r="G1" s="239"/>
      <c r="H1" s="239"/>
      <c r="I1" s="239"/>
    </row>
    <row r="2" spans="1:9" s="21" customFormat="1" ht="10.199999999999999" customHeight="1" x14ac:dyDescent="0.4">
      <c r="A2" s="20"/>
      <c r="B2" s="20"/>
      <c r="C2" s="20"/>
      <c r="D2" s="20"/>
      <c r="E2" s="20"/>
      <c r="F2" s="20"/>
      <c r="G2" s="20"/>
      <c r="H2" s="20"/>
      <c r="I2" s="20"/>
    </row>
    <row r="3" spans="1:9" s="1" customFormat="1" ht="31.95" customHeight="1" x14ac:dyDescent="0.4">
      <c r="A3" s="243" t="s">
        <v>4</v>
      </c>
      <c r="B3" s="243"/>
      <c r="C3" s="243"/>
      <c r="D3" s="243"/>
      <c r="E3" s="243"/>
      <c r="F3" s="243"/>
      <c r="G3" s="243"/>
      <c r="H3" s="243"/>
      <c r="I3" s="243"/>
    </row>
    <row r="4" spans="1:9" ht="10.199999999999999" customHeight="1" x14ac:dyDescent="0.25"/>
    <row r="5" spans="1:9" ht="10.199999999999999" customHeight="1" thickBot="1" x14ac:dyDescent="0.3">
      <c r="A5" s="240" t="s">
        <v>5</v>
      </c>
      <c r="B5" s="240"/>
      <c r="C5" s="240"/>
      <c r="D5" s="2"/>
      <c r="E5" s="3"/>
      <c r="F5" s="3"/>
      <c r="G5" s="3"/>
      <c r="H5" s="3"/>
      <c r="I5" s="3"/>
    </row>
    <row r="6" spans="1:9" ht="31.95" customHeight="1" thickBot="1" x14ac:dyDescent="0.3">
      <c r="A6" s="240"/>
      <c r="B6" s="240"/>
      <c r="C6" s="240"/>
      <c r="D6" s="2"/>
      <c r="E6" s="5" t="s">
        <v>6</v>
      </c>
      <c r="F6" s="3"/>
      <c r="G6" s="6" t="s">
        <v>7</v>
      </c>
      <c r="H6" s="3"/>
      <c r="I6" s="3"/>
    </row>
    <row r="7" spans="1:9" ht="10.199999999999999" customHeight="1" thickBot="1" x14ac:dyDescent="0.3">
      <c r="A7" s="240"/>
      <c r="B7" s="240"/>
      <c r="C7" s="240"/>
      <c r="D7" s="2"/>
      <c r="E7" s="7"/>
      <c r="F7" s="3"/>
      <c r="G7" s="3"/>
      <c r="H7" s="3"/>
      <c r="I7" s="3"/>
    </row>
    <row r="8" spans="1:9" ht="31.95" customHeight="1" thickBot="1" x14ac:dyDescent="0.3">
      <c r="A8" s="240"/>
      <c r="B8" s="240"/>
      <c r="C8" s="240"/>
      <c r="D8" s="2"/>
      <c r="E8" s="6" t="s">
        <v>8</v>
      </c>
      <c r="F8" s="3"/>
      <c r="G8" s="6" t="s">
        <v>9</v>
      </c>
      <c r="H8" s="3"/>
      <c r="I8" s="3"/>
    </row>
    <row r="9" spans="1:9" ht="31.95" customHeight="1" thickBot="1" x14ac:dyDescent="0.3">
      <c r="A9" s="240"/>
      <c r="B9" s="240"/>
      <c r="C9" s="240"/>
      <c r="D9" s="2"/>
      <c r="E9" s="7"/>
      <c r="F9" s="3"/>
      <c r="G9" s="3"/>
      <c r="H9" s="3"/>
      <c r="I9" s="3"/>
    </row>
    <row r="10" spans="1:9" ht="31.95" customHeight="1" thickBot="1" x14ac:dyDescent="0.3">
      <c r="A10" s="240"/>
      <c r="B10" s="240"/>
      <c r="C10" s="240"/>
      <c r="D10" s="2"/>
      <c r="E10" s="8" t="s">
        <v>10</v>
      </c>
      <c r="F10" s="3"/>
      <c r="G10" s="8" t="s">
        <v>11</v>
      </c>
      <c r="H10" s="3"/>
      <c r="I10" s="3"/>
    </row>
    <row r="11" spans="1:9" ht="10.199999999999999" customHeight="1" thickBot="1" x14ac:dyDescent="0.3">
      <c r="A11" s="240"/>
      <c r="B11" s="240"/>
      <c r="C11" s="240"/>
      <c r="D11" s="2"/>
      <c r="E11" s="7"/>
      <c r="F11" s="3"/>
      <c r="G11" s="3"/>
      <c r="H11" s="3"/>
      <c r="I11" s="3"/>
    </row>
    <row r="12" spans="1:9" ht="31.95" customHeight="1" thickBot="1" x14ac:dyDescent="0.3">
      <c r="A12" s="240"/>
      <c r="B12" s="240"/>
      <c r="C12" s="240"/>
      <c r="D12" s="2"/>
      <c r="E12" s="6" t="s">
        <v>12</v>
      </c>
      <c r="F12" s="3"/>
      <c r="G12" s="8" t="s">
        <v>13</v>
      </c>
      <c r="H12" s="3"/>
      <c r="I12" s="3"/>
    </row>
    <row r="13" spans="1:9" ht="10.199999999999999" customHeight="1" thickBot="1" x14ac:dyDescent="0.3">
      <c r="A13" s="240"/>
      <c r="B13" s="240"/>
      <c r="C13" s="240"/>
      <c r="D13" s="2"/>
      <c r="E13" s="7"/>
      <c r="F13" s="3"/>
      <c r="G13" s="9"/>
      <c r="H13" s="3"/>
      <c r="I13" s="3"/>
    </row>
    <row r="14" spans="1:9" ht="31.95" customHeight="1" thickBot="1" x14ac:dyDescent="0.3">
      <c r="A14" s="240"/>
      <c r="B14" s="240"/>
      <c r="C14" s="240"/>
      <c r="D14" s="2"/>
      <c r="E14" s="6" t="s">
        <v>14</v>
      </c>
      <c r="F14" s="3"/>
      <c r="G14" s="6" t="s">
        <v>15</v>
      </c>
      <c r="H14" s="3"/>
      <c r="I14" s="3"/>
    </row>
    <row r="15" spans="1:9" ht="10.199999999999999" customHeight="1" thickBot="1" x14ac:dyDescent="0.3">
      <c r="A15" s="240"/>
      <c r="B15" s="240"/>
      <c r="C15" s="240"/>
      <c r="D15" s="2"/>
      <c r="E15" s="10"/>
      <c r="F15" s="3"/>
      <c r="G15" s="9"/>
      <c r="H15" s="3"/>
      <c r="I15" s="3"/>
    </row>
    <row r="16" spans="1:9" ht="31.95" customHeight="1" thickBot="1" x14ac:dyDescent="0.3">
      <c r="A16" s="240"/>
      <c r="B16" s="240"/>
      <c r="C16" s="240"/>
      <c r="D16" s="2"/>
      <c r="E16" s="6" t="s">
        <v>16</v>
      </c>
      <c r="F16" s="3"/>
      <c r="G16" s="6" t="s">
        <v>17</v>
      </c>
      <c r="H16" s="3"/>
      <c r="I16" s="3"/>
    </row>
    <row r="17" spans="1:18" ht="10.199999999999999" customHeight="1" x14ac:dyDescent="0.25">
      <c r="A17" s="240"/>
      <c r="B17" s="240"/>
      <c r="C17" s="240"/>
      <c r="D17" s="2"/>
      <c r="E17" s="3"/>
      <c r="F17" s="3"/>
      <c r="G17" s="3"/>
      <c r="H17" s="3"/>
      <c r="I17" s="3"/>
    </row>
    <row r="19" spans="1:18" ht="31.95" customHeight="1" x14ac:dyDescent="0.25">
      <c r="A19" s="239" t="s">
        <v>18</v>
      </c>
      <c r="B19" s="239"/>
      <c r="C19" s="239"/>
      <c r="D19" s="239"/>
      <c r="E19" s="239"/>
      <c r="F19" s="239"/>
      <c r="G19" s="239"/>
      <c r="H19" s="239"/>
      <c r="I19" s="239"/>
    </row>
    <row r="20" spans="1:18" x14ac:dyDescent="0.25">
      <c r="A20" s="18"/>
      <c r="B20" s="11"/>
      <c r="C20" s="11"/>
      <c r="D20" s="11"/>
      <c r="E20" s="11"/>
      <c r="F20" s="11"/>
      <c r="G20" s="11"/>
      <c r="H20" s="11"/>
      <c r="I20" s="18"/>
    </row>
    <row r="21" spans="1:18" ht="19.95" customHeight="1" x14ac:dyDescent="0.25">
      <c r="A21" s="19"/>
      <c r="C21" s="245" t="s">
        <v>19</v>
      </c>
      <c r="D21" s="245"/>
      <c r="E21" s="245"/>
      <c r="F21" s="245"/>
      <c r="G21" s="245"/>
      <c r="I21" s="19"/>
    </row>
    <row r="22" spans="1:18" ht="31.95" customHeight="1" x14ac:dyDescent="0.25">
      <c r="A22" s="19"/>
      <c r="C22" s="244" t="s">
        <v>20</v>
      </c>
      <c r="D22" s="244"/>
      <c r="E22" s="244"/>
      <c r="F22" s="244"/>
      <c r="G22" s="244"/>
      <c r="I22" s="19"/>
    </row>
    <row r="23" spans="1:18" ht="13.8" thickBot="1" x14ac:dyDescent="0.3">
      <c r="A23" s="19"/>
      <c r="I23" s="19"/>
    </row>
    <row r="24" spans="1:18" ht="31.95" customHeight="1" x14ac:dyDescent="0.25">
      <c r="A24" s="19"/>
      <c r="C24" s="246" t="s">
        <v>21</v>
      </c>
      <c r="D24" s="247"/>
      <c r="E24" s="247"/>
      <c r="F24" s="247"/>
      <c r="G24" s="248"/>
      <c r="I24" s="19"/>
    </row>
    <row r="25" spans="1:18" ht="16.2" customHeight="1" x14ac:dyDescent="0.25">
      <c r="A25" s="19"/>
      <c r="C25" s="249"/>
      <c r="D25" s="250"/>
      <c r="E25" s="250"/>
      <c r="F25" s="250"/>
      <c r="G25" s="251"/>
      <c r="I25" s="19"/>
    </row>
    <row r="26" spans="1:18" ht="31.95" customHeight="1" x14ac:dyDescent="0.25">
      <c r="A26" s="19"/>
      <c r="C26" s="249"/>
      <c r="D26" s="250"/>
      <c r="E26" s="250"/>
      <c r="F26" s="250"/>
      <c r="G26" s="251"/>
      <c r="I26" s="19"/>
    </row>
    <row r="27" spans="1:18" ht="16.2" customHeight="1" x14ac:dyDescent="0.25">
      <c r="A27" s="19"/>
      <c r="C27" s="249"/>
      <c r="D27" s="250"/>
      <c r="E27" s="250"/>
      <c r="F27" s="250"/>
      <c r="G27" s="251"/>
      <c r="I27" s="19"/>
    </row>
    <row r="28" spans="1:18" ht="31.95" customHeight="1" x14ac:dyDescent="0.25">
      <c r="A28" s="19"/>
      <c r="C28" s="249"/>
      <c r="D28" s="250"/>
      <c r="E28" s="250"/>
      <c r="F28" s="250"/>
      <c r="G28" s="251"/>
      <c r="I28" s="19"/>
      <c r="J28" s="168"/>
    </row>
    <row r="29" spans="1:18" ht="16.2" customHeight="1" x14ac:dyDescent="0.25">
      <c r="A29" s="19"/>
      <c r="C29" s="249"/>
      <c r="D29" s="250"/>
      <c r="E29" s="250"/>
      <c r="F29" s="250"/>
      <c r="G29" s="251"/>
      <c r="I29" s="19"/>
      <c r="J29" s="168"/>
      <c r="K29" s="124"/>
      <c r="L29" s="124"/>
      <c r="M29" s="124"/>
      <c r="N29" s="124"/>
      <c r="O29" s="124"/>
      <c r="P29" s="124"/>
      <c r="Q29" s="124"/>
      <c r="R29" s="124"/>
    </row>
    <row r="30" spans="1:18" ht="31.95" customHeight="1" x14ac:dyDescent="0.25">
      <c r="A30" s="19"/>
      <c r="C30" s="249"/>
      <c r="D30" s="250"/>
      <c r="E30" s="250"/>
      <c r="F30" s="250"/>
      <c r="G30" s="251"/>
      <c r="I30" s="19"/>
      <c r="J30" s="168"/>
      <c r="K30" s="124"/>
      <c r="L30" s="124"/>
      <c r="M30" s="124"/>
      <c r="N30" s="124"/>
      <c r="O30" s="124"/>
      <c r="P30" s="124"/>
      <c r="Q30" s="124"/>
      <c r="R30" s="124"/>
    </row>
    <row r="31" spans="1:18" ht="16.2" customHeight="1" x14ac:dyDescent="0.25">
      <c r="A31" s="19"/>
      <c r="C31" s="249"/>
      <c r="D31" s="250"/>
      <c r="E31" s="250"/>
      <c r="F31" s="250"/>
      <c r="G31" s="251"/>
      <c r="I31" s="19"/>
      <c r="J31" s="168"/>
      <c r="K31" s="124"/>
      <c r="L31" s="124"/>
      <c r="M31" s="124"/>
      <c r="N31" s="124"/>
      <c r="O31" s="124"/>
      <c r="P31" s="124"/>
      <c r="Q31" s="124"/>
      <c r="R31" s="124"/>
    </row>
    <row r="32" spans="1:18" ht="31.95" customHeight="1" thickBot="1" x14ac:dyDescent="0.3">
      <c r="A32" s="19" t="s">
        <v>22</v>
      </c>
      <c r="C32" s="252"/>
      <c r="D32" s="253"/>
      <c r="E32" s="253"/>
      <c r="F32" s="253"/>
      <c r="G32" s="254"/>
      <c r="I32" s="19"/>
      <c r="J32" s="168"/>
      <c r="K32" s="124"/>
      <c r="L32" s="124"/>
      <c r="M32" s="124"/>
      <c r="N32" s="124"/>
      <c r="O32" s="124"/>
      <c r="P32" s="124"/>
      <c r="Q32" s="124"/>
      <c r="R32" s="124"/>
    </row>
    <row r="33" spans="1:18" ht="10.199999999999999" customHeight="1" x14ac:dyDescent="0.25">
      <c r="A33" s="19"/>
      <c r="C33" s="12"/>
      <c r="E33" s="13"/>
      <c r="G33" s="13"/>
      <c r="I33" s="19"/>
      <c r="J33" s="168"/>
      <c r="K33" s="124"/>
      <c r="L33" s="124"/>
      <c r="M33" s="124"/>
      <c r="N33" s="124"/>
      <c r="O33" s="124"/>
      <c r="P33" s="124"/>
      <c r="Q33" s="124"/>
      <c r="R33" s="124"/>
    </row>
    <row r="34" spans="1:18" ht="10.199999999999999" customHeight="1" x14ac:dyDescent="0.25">
      <c r="A34" s="19"/>
      <c r="B34" s="19"/>
      <c r="C34" s="19"/>
      <c r="D34" s="19"/>
      <c r="E34" s="19"/>
      <c r="F34" s="19"/>
      <c r="G34" s="19"/>
      <c r="H34" s="19"/>
      <c r="I34" s="19"/>
      <c r="J34" s="168"/>
      <c r="K34" s="124"/>
      <c r="L34" s="124"/>
      <c r="M34" s="124"/>
      <c r="N34" s="124"/>
      <c r="O34" s="124"/>
      <c r="P34" s="124"/>
      <c r="Q34" s="124"/>
      <c r="R34" s="124"/>
    </row>
    <row r="35" spans="1:18" ht="19.95" customHeight="1" x14ac:dyDescent="0.25">
      <c r="J35" s="168"/>
      <c r="K35" s="236" t="s">
        <v>23</v>
      </c>
      <c r="L35" s="237"/>
      <c r="M35" s="237"/>
      <c r="N35" s="237"/>
      <c r="O35" s="237"/>
      <c r="P35" s="237"/>
      <c r="Q35" s="237"/>
      <c r="R35" s="238"/>
    </row>
    <row r="36" spans="1:18" ht="40.200000000000003" customHeight="1" x14ac:dyDescent="0.25">
      <c r="A36" s="241" t="s">
        <v>24</v>
      </c>
      <c r="B36" s="242"/>
      <c r="C36" s="242"/>
      <c r="D36" s="242"/>
      <c r="E36" s="242"/>
      <c r="F36" s="242"/>
      <c r="G36" s="242"/>
      <c r="H36" s="242"/>
      <c r="I36" s="242"/>
      <c r="J36" s="168"/>
      <c r="K36" s="201"/>
      <c r="L36" s="202" t="s">
        <v>25</v>
      </c>
      <c r="M36" s="202"/>
      <c r="N36" s="202"/>
      <c r="O36" s="202"/>
      <c r="P36" s="203"/>
      <c r="Q36" s="203"/>
      <c r="R36" s="204"/>
    </row>
    <row r="37" spans="1:18" ht="10.199999999999999" customHeight="1" x14ac:dyDescent="0.25">
      <c r="A37" s="19"/>
      <c r="B37" s="19"/>
      <c r="C37" s="22"/>
      <c r="D37" s="19"/>
      <c r="E37" s="23"/>
      <c r="F37" s="19"/>
      <c r="G37" s="23"/>
      <c r="H37" s="19"/>
      <c r="I37" s="19"/>
      <c r="J37" s="168"/>
      <c r="K37" s="124"/>
      <c r="L37" s="124"/>
      <c r="M37" s="124"/>
      <c r="N37" s="124"/>
      <c r="O37" s="124"/>
      <c r="P37" s="124"/>
      <c r="Q37" s="124"/>
      <c r="R37" s="124"/>
    </row>
    <row r="38" spans="1:18" x14ac:dyDescent="0.25">
      <c r="J38" s="168"/>
    </row>
    <row r="39" spans="1:18" ht="27.6" customHeight="1" thickBot="1" x14ac:dyDescent="0.3">
      <c r="C39" s="144" t="s">
        <v>25</v>
      </c>
    </row>
    <row r="40" spans="1:18" ht="27.6" customHeight="1" x14ac:dyDescent="0.3">
      <c r="C40" s="232" t="s">
        <v>26</v>
      </c>
      <c r="D40" s="233"/>
      <c r="E40" s="220" t="s">
        <v>27</v>
      </c>
    </row>
    <row r="41" spans="1:18" ht="15" x14ac:dyDescent="0.25">
      <c r="C41" s="230" t="s">
        <v>28</v>
      </c>
      <c r="D41" s="231"/>
      <c r="E41" s="221" t="str">
        <f>'7. Risque'!$M$15</f>
        <v/>
      </c>
    </row>
    <row r="42" spans="1:18" ht="15" x14ac:dyDescent="0.25">
      <c r="C42" s="228" t="s">
        <v>29</v>
      </c>
      <c r="D42" s="229"/>
      <c r="E42" s="222" t="str">
        <f>'7. Risque'!M16</f>
        <v/>
      </c>
    </row>
    <row r="43" spans="1:18" ht="12.9" customHeight="1" x14ac:dyDescent="0.25">
      <c r="C43" s="230" t="s">
        <v>30</v>
      </c>
      <c r="D43" s="231"/>
      <c r="E43" s="221" t="str">
        <f>'7. Risque'!M17</f>
        <v/>
      </c>
    </row>
    <row r="44" spans="1:18" ht="12.9" customHeight="1" x14ac:dyDescent="0.25">
      <c r="C44" s="228" t="s">
        <v>31</v>
      </c>
      <c r="D44" s="229"/>
      <c r="E44" s="222" t="str">
        <f>'7. Risque'!M18</f>
        <v/>
      </c>
    </row>
    <row r="45" spans="1:18" ht="12.9" customHeight="1" x14ac:dyDescent="0.25">
      <c r="C45" s="230" t="s">
        <v>32</v>
      </c>
      <c r="D45" s="231"/>
      <c r="E45" s="221" t="str">
        <f>'7. Risque'!M19</f>
        <v/>
      </c>
    </row>
    <row r="46" spans="1:18" ht="12.9" customHeight="1" x14ac:dyDescent="0.25">
      <c r="C46" s="228" t="s">
        <v>33</v>
      </c>
      <c r="D46" s="229"/>
      <c r="E46" s="222">
        <f>'7. Risque'!M23</f>
        <v>0</v>
      </c>
    </row>
    <row r="47" spans="1:18" ht="12.9" customHeight="1" x14ac:dyDescent="0.25">
      <c r="C47" s="230" t="s">
        <v>34</v>
      </c>
      <c r="D47" s="231"/>
      <c r="E47" s="221">
        <f>'7. Risque'!M24</f>
        <v>0</v>
      </c>
    </row>
    <row r="48" spans="1:18" ht="12.9" customHeight="1" x14ac:dyDescent="0.25">
      <c r="C48" s="228" t="s">
        <v>35</v>
      </c>
      <c r="D48" s="229"/>
      <c r="E48" s="222" t="str">
        <f>'7. Risque'!M20</f>
        <v/>
      </c>
    </row>
    <row r="49" spans="3:5" ht="12.9" customHeight="1" x14ac:dyDescent="0.25">
      <c r="C49" s="230" t="s">
        <v>36</v>
      </c>
      <c r="D49" s="231"/>
      <c r="E49" s="221" t="str">
        <f>'7. Risque'!M21</f>
        <v/>
      </c>
    </row>
    <row r="50" spans="3:5" ht="12.9" customHeight="1" x14ac:dyDescent="0.25">
      <c r="C50" s="228" t="s">
        <v>37</v>
      </c>
      <c r="D50" s="229"/>
      <c r="E50" s="222" t="str">
        <f>'7. Risque'!M22</f>
        <v/>
      </c>
    </row>
    <row r="51" spans="3:5" ht="17.399999999999999" customHeight="1" thickBot="1" x14ac:dyDescent="0.3">
      <c r="C51" s="234" t="s">
        <v>38</v>
      </c>
      <c r="D51" s="235"/>
      <c r="E51" s="223">
        <f>'7. Risque'!$M$25</f>
        <v>0</v>
      </c>
    </row>
    <row r="53" spans="3:5" ht="33.6" customHeight="1" thickBot="1" x14ac:dyDescent="0.3">
      <c r="C53" s="144" t="s">
        <v>39</v>
      </c>
    </row>
    <row r="54" spans="3:5" ht="17.399999999999999" x14ac:dyDescent="0.3">
      <c r="C54" s="232" t="s">
        <v>26</v>
      </c>
      <c r="D54" s="233"/>
      <c r="E54" s="220" t="s">
        <v>27</v>
      </c>
    </row>
    <row r="55" spans="3:5" ht="15" x14ac:dyDescent="0.25">
      <c r="C55" s="230" t="s">
        <v>28</v>
      </c>
      <c r="D55" s="231"/>
      <c r="E55" s="221" t="str">
        <f>'7. Risque'!M30</f>
        <v/>
      </c>
    </row>
    <row r="56" spans="3:5" ht="15" x14ac:dyDescent="0.25">
      <c r="C56" s="228" t="s">
        <v>29</v>
      </c>
      <c r="D56" s="229"/>
      <c r="E56" s="222" t="str">
        <f>'7. Risque'!M31</f>
        <v/>
      </c>
    </row>
    <row r="57" spans="3:5" ht="21.9" customHeight="1" x14ac:dyDescent="0.25">
      <c r="C57" s="230" t="s">
        <v>30</v>
      </c>
      <c r="D57" s="231"/>
      <c r="E57" s="221" t="str">
        <f>'7. Risque'!M32</f>
        <v/>
      </c>
    </row>
    <row r="58" spans="3:5" ht="12.9" customHeight="1" x14ac:dyDescent="0.25">
      <c r="C58" s="228" t="s">
        <v>31</v>
      </c>
      <c r="D58" s="229"/>
      <c r="E58" s="222" t="str">
        <f>'7. Risque'!M33</f>
        <v/>
      </c>
    </row>
    <row r="59" spans="3:5" ht="12.9" customHeight="1" x14ac:dyDescent="0.25">
      <c r="C59" s="230" t="s">
        <v>32</v>
      </c>
      <c r="D59" s="231"/>
      <c r="E59" s="221" t="str">
        <f>'7. Risque'!M34</f>
        <v/>
      </c>
    </row>
    <row r="60" spans="3:5" ht="12.9" customHeight="1" x14ac:dyDescent="0.25">
      <c r="C60" s="228" t="s">
        <v>33</v>
      </c>
      <c r="D60" s="229"/>
      <c r="E60" s="222">
        <f>'7. Risque'!$M$38</f>
        <v>0</v>
      </c>
    </row>
    <row r="61" spans="3:5" ht="12.9" customHeight="1" x14ac:dyDescent="0.25">
      <c r="C61" s="230" t="s">
        <v>34</v>
      </c>
      <c r="D61" s="231"/>
      <c r="E61" s="221">
        <f>'7. Risque'!$M$39</f>
        <v>0</v>
      </c>
    </row>
    <row r="62" spans="3:5" ht="12.9" customHeight="1" x14ac:dyDescent="0.25">
      <c r="C62" s="228" t="s">
        <v>35</v>
      </c>
      <c r="D62" s="229"/>
      <c r="E62" s="222" t="str">
        <f>'7. Risque'!M35</f>
        <v/>
      </c>
    </row>
    <row r="63" spans="3:5" ht="12.9" customHeight="1" x14ac:dyDescent="0.25">
      <c r="C63" s="230" t="s">
        <v>36</v>
      </c>
      <c r="D63" s="231"/>
      <c r="E63" s="221" t="str">
        <f>'7. Risque'!M36</f>
        <v/>
      </c>
    </row>
    <row r="64" spans="3:5" ht="15" x14ac:dyDescent="0.25">
      <c r="C64" s="228" t="s">
        <v>37</v>
      </c>
      <c r="D64" s="229"/>
      <c r="E64" s="222" t="str">
        <f>'7. Risque'!M37</f>
        <v/>
      </c>
    </row>
    <row r="65" spans="3:5" ht="15.6" thickBot="1" x14ac:dyDescent="0.3">
      <c r="C65" s="234" t="s">
        <v>38</v>
      </c>
      <c r="D65" s="235"/>
      <c r="E65" s="223">
        <f>'7. Risque'!$M$40</f>
        <v>0</v>
      </c>
    </row>
    <row r="67" spans="3:5" ht="32.1" customHeight="1" thickBot="1" x14ac:dyDescent="0.3">
      <c r="C67" s="144" t="s">
        <v>40</v>
      </c>
    </row>
    <row r="68" spans="3:5" ht="17.399999999999999" x14ac:dyDescent="0.3">
      <c r="C68" s="232" t="s">
        <v>26</v>
      </c>
      <c r="D68" s="233"/>
      <c r="E68" s="220" t="s">
        <v>27</v>
      </c>
    </row>
    <row r="69" spans="3:5" ht="15" x14ac:dyDescent="0.25">
      <c r="C69" s="230" t="s">
        <v>28</v>
      </c>
      <c r="D69" s="231"/>
      <c r="E69" s="221" t="str">
        <f>'7. Risque'!M30</f>
        <v/>
      </c>
    </row>
    <row r="70" spans="3:5" ht="15" x14ac:dyDescent="0.25">
      <c r="C70" s="228" t="s">
        <v>29</v>
      </c>
      <c r="D70" s="229"/>
      <c r="E70" s="222" t="str">
        <f>'7. Risque'!M31</f>
        <v/>
      </c>
    </row>
    <row r="71" spans="3:5" ht="15" x14ac:dyDescent="0.25">
      <c r="C71" s="230" t="s">
        <v>30</v>
      </c>
      <c r="D71" s="231"/>
      <c r="E71" s="221" t="str">
        <f>'7. Risque'!M32</f>
        <v/>
      </c>
    </row>
    <row r="72" spans="3:5" ht="15" x14ac:dyDescent="0.25">
      <c r="C72" s="228" t="s">
        <v>31</v>
      </c>
      <c r="D72" s="229"/>
      <c r="E72" s="222" t="str">
        <f>'7. Risque'!M33</f>
        <v/>
      </c>
    </row>
    <row r="73" spans="3:5" ht="15" x14ac:dyDescent="0.25">
      <c r="C73" s="230" t="s">
        <v>32</v>
      </c>
      <c r="D73" s="231"/>
      <c r="E73" s="221" t="str">
        <f>'7. Risque'!M34</f>
        <v/>
      </c>
    </row>
    <row r="74" spans="3:5" ht="15" x14ac:dyDescent="0.25">
      <c r="C74" s="228" t="s">
        <v>33</v>
      </c>
      <c r="D74" s="229"/>
      <c r="E74" s="222">
        <f>'7. Risque'!M38</f>
        <v>0</v>
      </c>
    </row>
    <row r="75" spans="3:5" ht="15" x14ac:dyDescent="0.25">
      <c r="C75" s="230" t="s">
        <v>34</v>
      </c>
      <c r="D75" s="231"/>
      <c r="E75" s="221">
        <f>'7. Risque'!M39</f>
        <v>0</v>
      </c>
    </row>
    <row r="76" spans="3:5" ht="15" x14ac:dyDescent="0.25">
      <c r="C76" s="228" t="s">
        <v>35</v>
      </c>
      <c r="D76" s="229"/>
      <c r="E76" s="222" t="str">
        <f>'7. Risque'!M35</f>
        <v/>
      </c>
    </row>
    <row r="77" spans="3:5" ht="15" x14ac:dyDescent="0.25">
      <c r="C77" s="230" t="s">
        <v>36</v>
      </c>
      <c r="D77" s="231"/>
      <c r="E77" s="221" t="str">
        <f>'7. Risque'!M36</f>
        <v/>
      </c>
    </row>
    <row r="78" spans="3:5" ht="15" x14ac:dyDescent="0.25">
      <c r="C78" s="228" t="s">
        <v>37</v>
      </c>
      <c r="D78" s="229"/>
      <c r="E78" s="222" t="str">
        <f>'7. Risque'!M37</f>
        <v/>
      </c>
    </row>
    <row r="79" spans="3:5" ht="15.6" thickBot="1" x14ac:dyDescent="0.3">
      <c r="C79" s="234" t="s">
        <v>38</v>
      </c>
      <c r="D79" s="235"/>
      <c r="E79" s="223">
        <f>'7. Risque'!$M$40</f>
        <v>0</v>
      </c>
    </row>
  </sheetData>
  <sheetProtection selectLockedCells="1"/>
  <mergeCells count="45">
    <mergeCell ref="A1:I1"/>
    <mergeCell ref="A5:C17"/>
    <mergeCell ref="A19:I19"/>
    <mergeCell ref="A36:I36"/>
    <mergeCell ref="A3:I3"/>
    <mergeCell ref="C22:G22"/>
    <mergeCell ref="C21:G21"/>
    <mergeCell ref="C24:G32"/>
    <mergeCell ref="C44:D44"/>
    <mergeCell ref="C45:D45"/>
    <mergeCell ref="C46:D46"/>
    <mergeCell ref="C40:D40"/>
    <mergeCell ref="K35:R35"/>
    <mergeCell ref="C41:D41"/>
    <mergeCell ref="C42:D42"/>
    <mergeCell ref="C43:D43"/>
    <mergeCell ref="C50:D50"/>
    <mergeCell ref="C51:D51"/>
    <mergeCell ref="C47:D47"/>
    <mergeCell ref="C48:D48"/>
    <mergeCell ref="C49:D49"/>
    <mergeCell ref="C57:D57"/>
    <mergeCell ref="C58:D58"/>
    <mergeCell ref="C59:D59"/>
    <mergeCell ref="C54:D54"/>
    <mergeCell ref="C55:D55"/>
    <mergeCell ref="C56:D56"/>
    <mergeCell ref="C64:D64"/>
    <mergeCell ref="C65:D65"/>
    <mergeCell ref="C60:D60"/>
    <mergeCell ref="C61:D61"/>
    <mergeCell ref="C62:D62"/>
    <mergeCell ref="C63:D63"/>
    <mergeCell ref="C79:D79"/>
    <mergeCell ref="C76:D76"/>
    <mergeCell ref="C77:D77"/>
    <mergeCell ref="C78:D78"/>
    <mergeCell ref="C73:D73"/>
    <mergeCell ref="C74:D74"/>
    <mergeCell ref="C75:D75"/>
    <mergeCell ref="C70:D70"/>
    <mergeCell ref="C71:D71"/>
    <mergeCell ref="C72:D72"/>
    <mergeCell ref="C68:D68"/>
    <mergeCell ref="C69:D69"/>
  </mergeCells>
  <pageMargins left="0.25" right="0.25" top="0.75" bottom="0.75" header="0.3" footer="0.3"/>
  <pageSetup paperSize="9" scale="44" orientation="portrait" r:id="rId1"/>
  <headerFooter>
    <oddFooter>&amp;L_x000D_&amp;1#&amp;"Calibri"&amp;10&amp;K000000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8"/>
  <sheetViews>
    <sheetView showGridLines="0" topLeftCell="A37" zoomScale="90" zoomScaleNormal="90" workbookViewId="0">
      <selection activeCell="C54" sqref="C54"/>
    </sheetView>
  </sheetViews>
  <sheetFormatPr defaultColWidth="10.69921875" defaultRowHeight="13.2" x14ac:dyDescent="0.25"/>
  <cols>
    <col min="1" max="1" width="1" style="4" customWidth="1"/>
    <col min="2" max="2" width="1.69921875" style="4" customWidth="1"/>
    <col min="3" max="3" width="20.19921875" style="4" customWidth="1"/>
    <col min="4" max="4" width="1.69921875" style="4" customWidth="1"/>
    <col min="5" max="7" width="6.69921875" style="4" customWidth="1"/>
    <col min="8" max="8" width="1.69921875" style="4" customWidth="1"/>
    <col min="9" max="11" width="6.69921875" style="4" customWidth="1"/>
    <col min="12" max="12" width="1.69921875" style="4" customWidth="1"/>
    <col min="13" max="15" width="6.69921875" style="4" customWidth="1"/>
    <col min="16" max="16" width="1.69921875" style="4" customWidth="1"/>
    <col min="17" max="19" width="6.69921875" style="4" customWidth="1"/>
    <col min="20" max="20" width="1.69921875" style="4" customWidth="1"/>
    <col min="21" max="23" width="6.69921875" style="4" customWidth="1"/>
    <col min="24" max="24" width="1.69921875" style="4" customWidth="1"/>
    <col min="25" max="25" width="1" style="4" customWidth="1"/>
    <col min="26" max="16384" width="10.69921875" style="4"/>
  </cols>
  <sheetData>
    <row r="1" spans="1:25" s="1" customFormat="1" ht="40.200000000000003" customHeight="1" x14ac:dyDescent="0.4">
      <c r="A1" s="239" t="s">
        <v>0</v>
      </c>
      <c r="B1" s="239"/>
      <c r="C1" s="239"/>
      <c r="D1" s="239"/>
      <c r="E1" s="239"/>
      <c r="F1" s="239"/>
      <c r="G1" s="239"/>
      <c r="H1" s="239"/>
      <c r="I1" s="239"/>
      <c r="J1" s="239"/>
      <c r="K1" s="239"/>
      <c r="L1" s="239"/>
      <c r="M1" s="239"/>
      <c r="N1" s="239"/>
      <c r="O1" s="239"/>
      <c r="P1" s="239"/>
      <c r="Q1" s="239"/>
      <c r="R1" s="239"/>
      <c r="S1" s="239"/>
      <c r="T1" s="239"/>
      <c r="U1" s="239"/>
      <c r="V1" s="239"/>
      <c r="W1" s="239"/>
      <c r="X1" s="239"/>
      <c r="Y1" s="239"/>
    </row>
    <row r="2" spans="1:25" s="21" customFormat="1" ht="10.199999999999999"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row>
    <row r="3" spans="1:25" s="21" customFormat="1" ht="40.200000000000003" customHeight="1" x14ac:dyDescent="0.4">
      <c r="A3" s="285" t="s">
        <v>41</v>
      </c>
      <c r="B3" s="285"/>
      <c r="C3" s="285"/>
      <c r="D3" s="285"/>
      <c r="E3" s="285"/>
      <c r="F3" s="285"/>
      <c r="G3" s="285"/>
      <c r="H3" s="285"/>
      <c r="I3" s="285"/>
      <c r="J3" s="285"/>
      <c r="K3" s="285"/>
      <c r="L3" s="285"/>
      <c r="M3" s="285"/>
      <c r="N3" s="285"/>
      <c r="O3" s="285"/>
      <c r="P3" s="285"/>
      <c r="Q3" s="285"/>
      <c r="R3" s="285"/>
      <c r="S3" s="285"/>
      <c r="T3" s="285"/>
      <c r="U3" s="285"/>
      <c r="V3" s="285"/>
      <c r="W3" s="285"/>
      <c r="X3" s="285"/>
      <c r="Y3" s="285"/>
    </row>
    <row r="5" spans="1:25" ht="10.199999999999999" customHeight="1" x14ac:dyDescent="0.25">
      <c r="A5" s="240" t="s">
        <v>5</v>
      </c>
      <c r="B5" s="240"/>
      <c r="C5" s="240"/>
      <c r="D5" s="2"/>
      <c r="E5" s="3"/>
      <c r="F5" s="3"/>
      <c r="G5" s="3"/>
      <c r="H5" s="3"/>
      <c r="I5" s="3"/>
      <c r="J5" s="3"/>
      <c r="K5" s="3"/>
      <c r="L5" s="3"/>
      <c r="M5" s="3"/>
      <c r="N5" s="3"/>
      <c r="O5" s="3"/>
      <c r="P5" s="3"/>
      <c r="Q5" s="3"/>
      <c r="R5" s="3"/>
      <c r="S5" s="3"/>
      <c r="T5" s="3"/>
      <c r="U5" s="3"/>
      <c r="V5" s="3"/>
      <c r="W5" s="3"/>
      <c r="X5" s="3"/>
      <c r="Y5" s="3"/>
    </row>
    <row r="6" spans="1:25" ht="31.95" customHeight="1" x14ac:dyDescent="0.25">
      <c r="A6" s="240"/>
      <c r="B6" s="240"/>
      <c r="C6" s="240"/>
      <c r="D6" s="2"/>
      <c r="E6" s="260" t="str">
        <f>'1. Résumé'!E6</f>
        <v>Nom de la communauté :</v>
      </c>
      <c r="F6" s="260"/>
      <c r="G6" s="260"/>
      <c r="H6" s="260"/>
      <c r="I6" s="260"/>
      <c r="J6" s="3"/>
      <c r="K6" s="261" t="str">
        <f>'1. Résumé'!G8</f>
        <v xml:space="preserve">Pays : </v>
      </c>
      <c r="L6" s="261"/>
      <c r="M6" s="261"/>
      <c r="N6" s="261"/>
      <c r="O6" s="261"/>
      <c r="P6" s="3"/>
      <c r="Q6" s="3"/>
      <c r="R6" s="262" t="str">
        <f>'1. Résumé'!E10</f>
        <v>Société nationale :</v>
      </c>
      <c r="S6" s="262"/>
      <c r="T6" s="262"/>
      <c r="U6" s="262"/>
      <c r="V6" s="262"/>
      <c r="W6" s="262"/>
      <c r="X6" s="3"/>
      <c r="Y6" s="3"/>
    </row>
    <row r="7" spans="1:25" ht="10.199999999999999" customHeight="1" x14ac:dyDescent="0.25">
      <c r="A7" s="240"/>
      <c r="B7" s="240"/>
      <c r="C7" s="240"/>
      <c r="D7" s="2"/>
      <c r="E7" s="7"/>
      <c r="F7" s="3"/>
      <c r="G7" s="3"/>
      <c r="H7" s="3"/>
      <c r="I7" s="3"/>
      <c r="J7" s="3"/>
      <c r="K7" s="3"/>
      <c r="L7" s="3"/>
      <c r="M7" s="3"/>
      <c r="N7" s="3"/>
      <c r="O7" s="3"/>
      <c r="P7" s="3"/>
      <c r="Q7" s="3"/>
      <c r="R7" s="3"/>
      <c r="S7" s="3"/>
      <c r="T7" s="3"/>
      <c r="U7" s="3"/>
      <c r="V7" s="3"/>
      <c r="W7" s="3"/>
      <c r="X7" s="3"/>
      <c r="Y7" s="3"/>
    </row>
    <row r="8" spans="1:25" ht="19.95" customHeight="1" x14ac:dyDescent="0.25"/>
    <row r="9" spans="1:25" ht="40.200000000000003" customHeight="1" x14ac:dyDescent="0.25">
      <c r="A9" s="284" t="s">
        <v>42</v>
      </c>
      <c r="B9" s="284"/>
      <c r="C9" s="284"/>
      <c r="D9" s="284"/>
      <c r="E9" s="284"/>
      <c r="F9" s="284"/>
      <c r="G9" s="284"/>
      <c r="H9" s="284"/>
      <c r="I9" s="284"/>
      <c r="J9" s="284"/>
      <c r="K9" s="284"/>
      <c r="L9" s="284"/>
      <c r="M9" s="284"/>
      <c r="N9" s="284"/>
      <c r="O9" s="284"/>
      <c r="P9" s="284"/>
      <c r="Q9" s="284"/>
      <c r="R9" s="284"/>
      <c r="S9" s="284"/>
      <c r="T9" s="284"/>
      <c r="U9" s="284"/>
      <c r="V9" s="284"/>
      <c r="W9" s="284"/>
      <c r="X9" s="284"/>
      <c r="Y9" s="284"/>
    </row>
    <row r="10" spans="1:25" ht="10.199999999999999" customHeight="1" x14ac:dyDescent="0.25">
      <c r="A10" s="29"/>
      <c r="C10" s="14"/>
      <c r="D10" s="14"/>
      <c r="E10" s="14"/>
      <c r="F10" s="14"/>
      <c r="G10" s="14"/>
      <c r="H10" s="14"/>
      <c r="I10" s="24"/>
      <c r="J10" s="24"/>
      <c r="K10" s="24"/>
      <c r="Y10" s="29"/>
    </row>
    <row r="11" spans="1:25" ht="19.95" customHeight="1" x14ac:dyDescent="0.25">
      <c r="A11" s="29"/>
      <c r="C11" s="245" t="s">
        <v>43</v>
      </c>
      <c r="D11" s="245"/>
      <c r="E11" s="245"/>
      <c r="F11" s="245"/>
      <c r="G11" s="245"/>
      <c r="H11" s="245"/>
      <c r="I11" s="245"/>
      <c r="J11" s="245"/>
      <c r="K11" s="245"/>
      <c r="L11" s="245"/>
      <c r="M11" s="245"/>
      <c r="N11" s="245"/>
      <c r="O11" s="245"/>
      <c r="P11" s="245"/>
      <c r="Q11" s="245"/>
      <c r="R11" s="245"/>
      <c r="S11" s="245"/>
      <c r="T11" s="245"/>
      <c r="U11" s="245"/>
      <c r="V11" s="245"/>
      <c r="W11" s="245"/>
      <c r="X11" s="24"/>
      <c r="Y11" s="29"/>
    </row>
    <row r="12" spans="1:25" ht="10.199999999999999" customHeight="1" thickBot="1" x14ac:dyDescent="0.3">
      <c r="A12" s="29"/>
      <c r="C12" s="4" t="s">
        <v>22</v>
      </c>
      <c r="H12" s="4" t="s">
        <v>22</v>
      </c>
      <c r="I12" s="24"/>
      <c r="J12" s="24"/>
      <c r="K12" s="24"/>
      <c r="Y12" s="29"/>
    </row>
    <row r="13" spans="1:25" ht="180" customHeight="1" thickBot="1" x14ac:dyDescent="0.3">
      <c r="A13" s="29"/>
      <c r="C13" s="276" t="s">
        <v>44</v>
      </c>
      <c r="D13" s="277"/>
      <c r="E13" s="277"/>
      <c r="F13" s="277"/>
      <c r="G13" s="277"/>
      <c r="H13" s="277"/>
      <c r="I13" s="277"/>
      <c r="J13" s="277"/>
      <c r="K13" s="277"/>
      <c r="L13" s="277"/>
      <c r="M13" s="277"/>
      <c r="N13" s="277"/>
      <c r="O13" s="277"/>
      <c r="P13" s="277"/>
      <c r="Q13" s="277"/>
      <c r="R13" s="277"/>
      <c r="S13" s="277"/>
      <c r="T13" s="277"/>
      <c r="U13" s="277"/>
      <c r="V13" s="277"/>
      <c r="W13" s="278"/>
      <c r="Y13" s="29"/>
    </row>
    <row r="14" spans="1:25" ht="10.199999999999999" customHeight="1" x14ac:dyDescent="0.25">
      <c r="A14" s="29"/>
      <c r="I14" s="24"/>
      <c r="J14" s="24"/>
      <c r="K14" s="24"/>
      <c r="Y14" s="29"/>
    </row>
    <row r="15" spans="1:25" ht="19.95" customHeight="1" x14ac:dyDescent="0.25">
      <c r="A15" s="29"/>
      <c r="C15" s="289" t="s">
        <v>45</v>
      </c>
      <c r="D15" s="290"/>
      <c r="E15" s="290"/>
      <c r="F15" s="290"/>
      <c r="G15" s="290"/>
      <c r="H15" s="290"/>
      <c r="I15" s="290"/>
      <c r="J15" s="290"/>
      <c r="K15" s="290"/>
      <c r="L15" s="290"/>
      <c r="M15" s="290"/>
      <c r="N15" s="290"/>
      <c r="O15" s="290"/>
      <c r="P15" s="290"/>
      <c r="Q15" s="290"/>
      <c r="R15" s="290"/>
      <c r="S15" s="290"/>
      <c r="T15" s="290"/>
      <c r="U15" s="290"/>
      <c r="V15" s="290"/>
      <c r="W15" s="291"/>
      <c r="Y15" s="29"/>
    </row>
    <row r="16" spans="1:25" ht="10.199999999999999" customHeight="1" x14ac:dyDescent="0.25">
      <c r="A16" s="29"/>
      <c r="C16" s="37"/>
      <c r="D16" s="37"/>
      <c r="E16" s="37"/>
      <c r="F16" s="37"/>
      <c r="G16" s="37"/>
      <c r="H16" s="37"/>
      <c r="I16" s="44"/>
      <c r="J16" s="44"/>
      <c r="K16" s="44"/>
      <c r="L16" s="37"/>
      <c r="M16" s="37"/>
      <c r="N16" s="37"/>
      <c r="O16" s="37"/>
      <c r="P16" s="37"/>
      <c r="Q16" s="37"/>
      <c r="R16" s="37"/>
      <c r="S16" s="37"/>
      <c r="T16" s="37"/>
      <c r="U16" s="37"/>
      <c r="V16" s="37"/>
      <c r="W16" s="37"/>
      <c r="Y16" s="29"/>
    </row>
    <row r="17" spans="1:25" ht="31.95" customHeight="1" x14ac:dyDescent="0.25">
      <c r="A17" s="29"/>
      <c r="C17" s="287" t="s">
        <v>46</v>
      </c>
      <c r="D17" s="37"/>
      <c r="E17" s="292" t="s">
        <v>47</v>
      </c>
      <c r="F17" s="292"/>
      <c r="G17" s="292"/>
      <c r="H17" s="36"/>
      <c r="I17" s="272" t="s">
        <v>48</v>
      </c>
      <c r="J17" s="272"/>
      <c r="K17" s="272"/>
      <c r="L17" s="37"/>
      <c r="M17" s="272" t="s">
        <v>49</v>
      </c>
      <c r="N17" s="272"/>
      <c r="O17" s="272"/>
      <c r="P17" s="37"/>
      <c r="Q17" s="272" t="s">
        <v>50</v>
      </c>
      <c r="R17" s="272"/>
      <c r="S17" s="272"/>
      <c r="T17" s="37"/>
      <c r="U17" s="286" t="s">
        <v>51</v>
      </c>
      <c r="V17" s="286"/>
      <c r="W17" s="286"/>
      <c r="Y17" s="29"/>
    </row>
    <row r="18" spans="1:25" ht="27" customHeight="1" x14ac:dyDescent="0.25">
      <c r="A18" s="29"/>
      <c r="C18" s="287"/>
      <c r="D18" s="37"/>
      <c r="E18" s="38" t="s">
        <v>52</v>
      </c>
      <c r="F18" s="38" t="s">
        <v>53</v>
      </c>
      <c r="G18" s="39" t="s">
        <v>54</v>
      </c>
      <c r="H18" s="40"/>
      <c r="I18" s="38" t="s">
        <v>52</v>
      </c>
      <c r="J18" s="38" t="s">
        <v>53</v>
      </c>
      <c r="K18" s="39" t="s">
        <v>55</v>
      </c>
      <c r="L18" s="41"/>
      <c r="M18" s="38" t="s">
        <v>52</v>
      </c>
      <c r="N18" s="38" t="s">
        <v>53</v>
      </c>
      <c r="O18" s="39" t="s">
        <v>55</v>
      </c>
      <c r="P18" s="42"/>
      <c r="Q18" s="38" t="s">
        <v>52</v>
      </c>
      <c r="R18" s="38" t="s">
        <v>53</v>
      </c>
      <c r="S18" s="43" t="s">
        <v>55</v>
      </c>
      <c r="T18" s="41"/>
      <c r="U18" s="38" t="s">
        <v>52</v>
      </c>
      <c r="V18" s="38" t="s">
        <v>53</v>
      </c>
      <c r="W18" s="43" t="s">
        <v>56</v>
      </c>
      <c r="Y18" s="29"/>
    </row>
    <row r="19" spans="1:25" ht="10.199999999999999" customHeight="1" thickBot="1" x14ac:dyDescent="0.3">
      <c r="A19" s="29"/>
      <c r="C19" s="45"/>
      <c r="D19" s="37"/>
      <c r="E19" s="53"/>
      <c r="F19" s="53"/>
      <c r="G19" s="44"/>
      <c r="H19" s="44"/>
      <c r="I19" s="53"/>
      <c r="J19" s="53"/>
      <c r="K19" s="44"/>
      <c r="L19" s="37"/>
      <c r="M19" s="54"/>
      <c r="N19" s="54"/>
      <c r="O19" s="37"/>
      <c r="P19" s="37"/>
      <c r="Q19" s="54"/>
      <c r="R19" s="54"/>
      <c r="S19" s="37"/>
      <c r="T19" s="37"/>
      <c r="U19" s="54"/>
      <c r="V19" s="54"/>
      <c r="W19" s="37"/>
      <c r="Y19" s="29"/>
    </row>
    <row r="20" spans="1:25" ht="42" customHeight="1" thickBot="1" x14ac:dyDescent="0.3">
      <c r="A20" s="29"/>
      <c r="C20" s="74" t="s">
        <v>57</v>
      </c>
      <c r="D20" s="48"/>
      <c r="E20" s="30">
        <v>0</v>
      </c>
      <c r="F20" s="60">
        <v>0</v>
      </c>
      <c r="G20" s="52">
        <f>SUM(E20:F20)</f>
        <v>0</v>
      </c>
      <c r="H20" s="49"/>
      <c r="I20" s="30">
        <v>0</v>
      </c>
      <c r="J20" s="60">
        <v>0</v>
      </c>
      <c r="K20" s="52">
        <f>SUM(I20:J20)</f>
        <v>0</v>
      </c>
      <c r="L20" s="50"/>
      <c r="M20" s="30">
        <v>0</v>
      </c>
      <c r="N20" s="60">
        <v>0</v>
      </c>
      <c r="O20" s="52">
        <f>SUM(M20:N20)</f>
        <v>0</v>
      </c>
      <c r="P20" s="50"/>
      <c r="Q20" s="30">
        <v>0</v>
      </c>
      <c r="R20" s="60">
        <v>0</v>
      </c>
      <c r="S20" s="52">
        <f>SUM(Q20:R20)</f>
        <v>0</v>
      </c>
      <c r="T20" s="50"/>
      <c r="U20" s="30">
        <f>E20+I20+M20+Q20</f>
        <v>0</v>
      </c>
      <c r="V20" s="30">
        <f>F20+J20+N20+R20</f>
        <v>0</v>
      </c>
      <c r="W20" s="52">
        <f>SUM(U20:V20)</f>
        <v>0</v>
      </c>
      <c r="Y20" s="29"/>
    </row>
    <row r="21" spans="1:25" ht="10.199999999999999" customHeight="1" x14ac:dyDescent="0.25">
      <c r="A21" s="29"/>
      <c r="C21" s="45"/>
      <c r="D21" s="37"/>
      <c r="E21" s="55"/>
      <c r="F21" s="55"/>
      <c r="G21" s="44"/>
      <c r="H21" s="44"/>
      <c r="I21" s="55"/>
      <c r="J21" s="55"/>
      <c r="K21" s="44"/>
      <c r="L21" s="37"/>
      <c r="M21" s="56"/>
      <c r="N21" s="56"/>
      <c r="O21" s="37"/>
      <c r="P21" s="37"/>
      <c r="Q21" s="56"/>
      <c r="R21" s="56"/>
      <c r="S21" s="37"/>
      <c r="T21" s="37"/>
      <c r="U21" s="56"/>
      <c r="V21" s="56"/>
      <c r="W21" s="37"/>
      <c r="Y21" s="29"/>
    </row>
    <row r="22" spans="1:25" ht="31.95" customHeight="1" x14ac:dyDescent="0.25">
      <c r="A22" s="29"/>
      <c r="C22" s="46" t="s">
        <v>58</v>
      </c>
      <c r="D22" s="37"/>
      <c r="E22" s="31" t="e">
        <f>E20/G20</f>
        <v>#DIV/0!</v>
      </c>
      <c r="F22" s="32" t="e">
        <f>F20/G20</f>
        <v>#DIV/0!</v>
      </c>
      <c r="G22" s="33" t="e">
        <f>SUM(E22:F22)</f>
        <v>#DIV/0!</v>
      </c>
      <c r="H22" s="34"/>
      <c r="I22" s="32" t="e">
        <f>I20/K20</f>
        <v>#DIV/0!</v>
      </c>
      <c r="J22" s="32" t="e">
        <f>J20/K20</f>
        <v>#DIV/0!</v>
      </c>
      <c r="K22" s="33" t="e">
        <f>SUM(I22:J22)</f>
        <v>#DIV/0!</v>
      </c>
      <c r="L22" s="35"/>
      <c r="M22" s="32" t="e">
        <f>M20/O20</f>
        <v>#DIV/0!</v>
      </c>
      <c r="N22" s="32" t="e">
        <f>N20/O20</f>
        <v>#DIV/0!</v>
      </c>
      <c r="O22" s="33" t="e">
        <f>SUM(M22:N22)</f>
        <v>#DIV/0!</v>
      </c>
      <c r="P22" s="35"/>
      <c r="Q22" s="32" t="e">
        <f>Q20/S20</f>
        <v>#DIV/0!</v>
      </c>
      <c r="R22" s="32" t="e">
        <f>R20/S20</f>
        <v>#DIV/0!</v>
      </c>
      <c r="S22" s="33" t="e">
        <f>SUM(Q22:R22)</f>
        <v>#DIV/0!</v>
      </c>
      <c r="T22" s="35"/>
      <c r="U22" s="32" t="e">
        <f>U20/W20</f>
        <v>#DIV/0!</v>
      </c>
      <c r="V22" s="32" t="e">
        <f>V20/W20</f>
        <v>#DIV/0!</v>
      </c>
      <c r="W22" s="33" t="e">
        <f>SUM(U22:V22)</f>
        <v>#DIV/0!</v>
      </c>
      <c r="Y22" s="29"/>
    </row>
    <row r="23" spans="1:25" ht="10.199999999999999" customHeight="1" thickBot="1" x14ac:dyDescent="0.3">
      <c r="A23" s="29"/>
      <c r="C23" s="45"/>
      <c r="D23" s="37"/>
      <c r="E23" s="53"/>
      <c r="F23" s="53"/>
      <c r="G23" s="44"/>
      <c r="H23" s="44"/>
      <c r="I23" s="53"/>
      <c r="J23" s="53"/>
      <c r="K23" s="44"/>
      <c r="L23" s="37"/>
      <c r="M23" s="54"/>
      <c r="N23" s="54"/>
      <c r="O23" s="37"/>
      <c r="P23" s="37"/>
      <c r="Q23" s="54"/>
      <c r="R23" s="54"/>
      <c r="S23" s="37"/>
      <c r="T23" s="37"/>
      <c r="U23" s="54"/>
      <c r="V23" s="54"/>
      <c r="W23" s="37"/>
      <c r="Y23" s="29"/>
    </row>
    <row r="24" spans="1:25" ht="42" customHeight="1" thickBot="1" x14ac:dyDescent="0.3">
      <c r="A24" s="29"/>
      <c r="C24" s="75" t="s">
        <v>59</v>
      </c>
      <c r="D24" s="48"/>
      <c r="E24" s="30">
        <v>0</v>
      </c>
      <c r="F24" s="60">
        <v>0</v>
      </c>
      <c r="G24" s="52">
        <f>SUM(E24:F24)</f>
        <v>0</v>
      </c>
      <c r="H24" s="51"/>
      <c r="I24" s="30">
        <v>0</v>
      </c>
      <c r="J24" s="60">
        <v>0</v>
      </c>
      <c r="K24" s="52">
        <f>SUM(I24:J24)</f>
        <v>0</v>
      </c>
      <c r="L24" s="48"/>
      <c r="M24" s="30">
        <v>0</v>
      </c>
      <c r="N24" s="60">
        <v>0</v>
      </c>
      <c r="O24" s="52">
        <f>SUM(M24:N24)</f>
        <v>0</v>
      </c>
      <c r="P24" s="48"/>
      <c r="Q24" s="30">
        <v>0</v>
      </c>
      <c r="R24" s="60">
        <v>0</v>
      </c>
      <c r="S24" s="52">
        <f>SUM(Q24:R24)</f>
        <v>0</v>
      </c>
      <c r="T24" s="48"/>
      <c r="U24" s="30">
        <f>E24+I24+M24+Q24</f>
        <v>0</v>
      </c>
      <c r="V24" s="30">
        <f>F24+J24+N24+R24</f>
        <v>0</v>
      </c>
      <c r="W24" s="52">
        <f>SUM(U24:V24)</f>
        <v>0</v>
      </c>
      <c r="Y24" s="29"/>
    </row>
    <row r="25" spans="1:25" ht="10.199999999999999" customHeight="1" thickBot="1" x14ac:dyDescent="0.3">
      <c r="A25" s="29"/>
      <c r="C25" s="45"/>
      <c r="D25" s="37"/>
      <c r="E25" s="55"/>
      <c r="F25" s="55"/>
      <c r="G25" s="44"/>
      <c r="H25" s="44"/>
      <c r="I25" s="55"/>
      <c r="J25" s="55"/>
      <c r="K25" s="44"/>
      <c r="L25" s="37"/>
      <c r="M25" s="56"/>
      <c r="N25" s="56"/>
      <c r="O25" s="37"/>
      <c r="P25" s="37"/>
      <c r="Q25" s="56"/>
      <c r="R25" s="56"/>
      <c r="S25" s="37"/>
      <c r="T25" s="37"/>
      <c r="U25" s="110"/>
      <c r="V25" s="110"/>
      <c r="W25" s="37"/>
      <c r="Y25" s="29"/>
    </row>
    <row r="26" spans="1:25" ht="31.95" customHeight="1" thickBot="1" x14ac:dyDescent="0.3">
      <c r="A26" s="29"/>
      <c r="C26" s="288" t="s">
        <v>60</v>
      </c>
      <c r="D26" s="288"/>
      <c r="E26" s="288"/>
      <c r="F26" s="288"/>
      <c r="G26" s="288"/>
      <c r="H26" s="288"/>
      <c r="I26" s="288"/>
      <c r="J26" s="288"/>
      <c r="K26" s="288"/>
      <c r="L26" s="288"/>
      <c r="M26" s="288"/>
      <c r="N26" s="288"/>
      <c r="O26" s="288"/>
      <c r="P26" s="288"/>
      <c r="Q26" s="288"/>
      <c r="R26" s="288"/>
      <c r="S26" s="288"/>
      <c r="T26" s="48"/>
      <c r="U26" s="30">
        <v>0</v>
      </c>
      <c r="V26" s="60">
        <v>0</v>
      </c>
      <c r="W26" s="52">
        <f>SUM(U26:V26)</f>
        <v>0</v>
      </c>
      <c r="Y26" s="29"/>
    </row>
    <row r="27" spans="1:25" ht="18" customHeight="1" x14ac:dyDescent="0.25">
      <c r="A27" s="29"/>
      <c r="C27" s="293"/>
      <c r="D27" s="293"/>
      <c r="E27" s="293"/>
      <c r="F27" s="293"/>
      <c r="G27" s="293"/>
      <c r="H27" s="293"/>
      <c r="I27" s="293"/>
      <c r="J27" s="293"/>
      <c r="K27" s="293"/>
      <c r="L27" s="293"/>
      <c r="M27" s="293"/>
      <c r="N27" s="293"/>
      <c r="O27" s="293"/>
      <c r="P27" s="293"/>
      <c r="Q27" s="293"/>
      <c r="R27" s="293"/>
      <c r="S27" s="293"/>
      <c r="T27" s="37"/>
      <c r="U27" s="111" t="e">
        <f>U26/U20</f>
        <v>#DIV/0!</v>
      </c>
      <c r="V27" s="111" t="e">
        <f>V26/V20</f>
        <v>#DIV/0!</v>
      </c>
      <c r="W27" s="47" t="e">
        <f>W26/W20</f>
        <v>#DIV/0!</v>
      </c>
      <c r="Y27" s="29"/>
    </row>
    <row r="28" spans="1:25" ht="10.199999999999999" customHeight="1" thickBot="1" x14ac:dyDescent="0.3">
      <c r="A28" s="29"/>
      <c r="C28" s="15"/>
      <c r="E28" s="27"/>
      <c r="F28" s="27"/>
      <c r="G28" s="27"/>
      <c r="H28" s="27"/>
      <c r="I28" s="24"/>
      <c r="J28" s="24"/>
      <c r="K28" s="24"/>
      <c r="Y28" s="29"/>
    </row>
    <row r="29" spans="1:25" ht="31.95" customHeight="1" thickBot="1" x14ac:dyDescent="0.3">
      <c r="A29" s="29"/>
      <c r="C29" s="282" t="s">
        <v>61</v>
      </c>
      <c r="E29" s="263"/>
      <c r="F29" s="264"/>
      <c r="G29" s="265"/>
      <c r="H29" s="28"/>
      <c r="I29" s="259" t="s">
        <v>62</v>
      </c>
      <c r="J29" s="259"/>
      <c r="K29" s="259"/>
      <c r="M29" s="279" t="s">
        <v>63</v>
      </c>
      <c r="N29" s="280"/>
      <c r="O29" s="281"/>
      <c r="Q29" s="259" t="s">
        <v>64</v>
      </c>
      <c r="R29" s="259"/>
      <c r="S29" s="259"/>
      <c r="U29" s="273" t="s">
        <v>65</v>
      </c>
      <c r="V29" s="274"/>
      <c r="W29" s="275"/>
      <c r="Y29" s="29"/>
    </row>
    <row r="30" spans="1:25" ht="10.199999999999999" customHeight="1" thickBot="1" x14ac:dyDescent="0.3">
      <c r="A30" s="29"/>
      <c r="C30" s="283"/>
      <c r="E30" s="266"/>
      <c r="F30" s="267"/>
      <c r="G30" s="268"/>
      <c r="H30" s="27"/>
      <c r="I30" s="259"/>
      <c r="J30" s="259"/>
      <c r="K30" s="259"/>
      <c r="M30" s="59"/>
      <c r="N30" s="59"/>
      <c r="O30" s="59"/>
      <c r="Q30" s="259"/>
      <c r="R30" s="259"/>
      <c r="S30" s="259"/>
      <c r="U30" s="114"/>
      <c r="V30" s="114"/>
      <c r="W30" s="114"/>
      <c r="Y30" s="29"/>
    </row>
    <row r="31" spans="1:25" ht="31.95" customHeight="1" thickBot="1" x14ac:dyDescent="0.3">
      <c r="A31" s="29"/>
      <c r="C31" s="283"/>
      <c r="E31" s="269"/>
      <c r="F31" s="270"/>
      <c r="G31" s="271"/>
      <c r="H31" s="28"/>
      <c r="I31" s="259"/>
      <c r="J31" s="259"/>
      <c r="K31" s="259"/>
      <c r="M31" s="279" t="s">
        <v>66</v>
      </c>
      <c r="N31" s="280"/>
      <c r="O31" s="281"/>
      <c r="Q31" s="259"/>
      <c r="R31" s="259"/>
      <c r="S31" s="259"/>
      <c r="U31" s="273" t="s">
        <v>67</v>
      </c>
      <c r="V31" s="274"/>
      <c r="W31" s="275"/>
      <c r="Y31" s="29"/>
    </row>
    <row r="32" spans="1:25" ht="10.199999999999999" customHeight="1" thickBot="1" x14ac:dyDescent="0.3">
      <c r="A32" s="29"/>
      <c r="C32" s="115"/>
      <c r="E32" s="113"/>
      <c r="F32" s="113"/>
      <c r="G32" s="113"/>
      <c r="H32" s="28"/>
      <c r="I32" s="255"/>
      <c r="J32" s="255"/>
      <c r="K32" s="255"/>
      <c r="L32" s="24"/>
      <c r="M32" s="113"/>
      <c r="N32" s="113"/>
      <c r="O32" s="113"/>
      <c r="P32" s="24"/>
      <c r="Q32" s="116"/>
      <c r="R32" s="116"/>
      <c r="S32" s="116"/>
      <c r="T32" s="24"/>
      <c r="U32" s="114"/>
      <c r="V32" s="114"/>
      <c r="W32" s="114"/>
      <c r="Y32" s="29"/>
    </row>
    <row r="33" spans="1:25" ht="85.2" customHeight="1" thickBot="1" x14ac:dyDescent="0.3">
      <c r="A33" s="29"/>
      <c r="C33" s="73" t="s">
        <v>68</v>
      </c>
      <c r="E33" s="256" t="s">
        <v>69</v>
      </c>
      <c r="F33" s="257"/>
      <c r="G33" s="258"/>
      <c r="H33" s="28"/>
      <c r="I33" s="259" t="s">
        <v>70</v>
      </c>
      <c r="J33" s="259"/>
      <c r="K33" s="259"/>
      <c r="M33" s="256" t="s">
        <v>69</v>
      </c>
      <c r="N33" s="257"/>
      <c r="O33" s="258"/>
      <c r="Q33" s="259" t="s">
        <v>71</v>
      </c>
      <c r="R33" s="259"/>
      <c r="S33" s="259"/>
      <c r="U33" s="256" t="s">
        <v>72</v>
      </c>
      <c r="V33" s="257"/>
      <c r="W33" s="258"/>
      <c r="Y33" s="29"/>
    </row>
    <row r="34" spans="1:25" ht="10.199999999999999" customHeight="1" x14ac:dyDescent="0.25">
      <c r="A34" s="29"/>
      <c r="B34" s="24"/>
      <c r="C34" s="25"/>
      <c r="D34" s="24"/>
      <c r="E34" s="26"/>
      <c r="F34" s="24"/>
      <c r="G34" s="24"/>
      <c r="H34" s="26"/>
      <c r="I34" s="24"/>
      <c r="J34" s="24"/>
      <c r="K34" s="24"/>
      <c r="Y34" s="29"/>
    </row>
    <row r="35" spans="1:25" ht="10.199999999999999" customHeight="1" x14ac:dyDescent="0.25">
      <c r="A35" s="29"/>
      <c r="B35" s="29"/>
      <c r="C35" s="57" t="s">
        <v>22</v>
      </c>
      <c r="D35" s="29"/>
      <c r="E35" s="294" t="s">
        <v>22</v>
      </c>
      <c r="F35" s="294"/>
      <c r="G35" s="294"/>
      <c r="H35" s="294"/>
      <c r="I35" s="29"/>
      <c r="J35" s="29"/>
      <c r="K35" s="29"/>
      <c r="L35" s="29"/>
      <c r="M35" s="29"/>
      <c r="N35" s="29"/>
      <c r="O35" s="29"/>
      <c r="P35" s="29"/>
      <c r="Q35" s="29"/>
      <c r="R35" s="29"/>
      <c r="S35" s="29"/>
      <c r="T35" s="29"/>
      <c r="U35" s="29"/>
      <c r="V35" s="29"/>
      <c r="W35" s="29"/>
      <c r="X35" s="29"/>
      <c r="Y35" s="29"/>
    </row>
    <row r="36" spans="1:25" ht="10.199999999999999" customHeight="1" x14ac:dyDescent="0.25">
      <c r="A36" s="24"/>
      <c r="B36" s="24"/>
      <c r="C36" s="25"/>
      <c r="D36" s="24"/>
      <c r="E36" s="26"/>
      <c r="F36" s="24"/>
      <c r="G36" s="24"/>
      <c r="H36" s="26"/>
      <c r="I36" s="24"/>
      <c r="J36" s="24"/>
      <c r="K36" s="24"/>
    </row>
    <row r="37" spans="1:25" ht="10.199999999999999" customHeight="1" x14ac:dyDescent="0.25">
      <c r="A37" s="24"/>
      <c r="B37" s="24"/>
      <c r="C37" s="25"/>
      <c r="D37" s="24"/>
      <c r="E37" s="26"/>
      <c r="F37" s="24"/>
      <c r="G37" s="24"/>
      <c r="H37" s="26"/>
      <c r="I37" s="24"/>
      <c r="J37" s="24"/>
      <c r="K37" s="24"/>
    </row>
    <row r="38" spans="1:25" ht="40.200000000000003" customHeight="1" x14ac:dyDescent="0.25">
      <c r="A38" s="284" t="s">
        <v>73</v>
      </c>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row>
    <row r="39" spans="1:25" ht="10.199999999999999" customHeight="1" x14ac:dyDescent="0.25">
      <c r="A39" s="29"/>
      <c r="Y39" s="29"/>
    </row>
    <row r="40" spans="1:25" ht="19.95" customHeight="1" x14ac:dyDescent="0.25">
      <c r="A40" s="29"/>
      <c r="C40" s="245" t="s">
        <v>74</v>
      </c>
      <c r="D40" s="245"/>
      <c r="E40" s="245"/>
      <c r="F40" s="245"/>
      <c r="G40" s="245"/>
      <c r="H40" s="245"/>
      <c r="I40" s="245"/>
      <c r="J40" s="245"/>
      <c r="K40" s="245"/>
      <c r="L40" s="245"/>
      <c r="M40" s="245"/>
      <c r="N40" s="245"/>
      <c r="O40" s="245"/>
      <c r="P40" s="245"/>
      <c r="Q40" s="245"/>
      <c r="R40" s="245"/>
      <c r="S40" s="245"/>
      <c r="T40" s="245"/>
      <c r="U40" s="245"/>
      <c r="V40" s="245"/>
      <c r="W40" s="245"/>
      <c r="Y40" s="29"/>
    </row>
    <row r="41" spans="1:25" ht="10.199999999999999" customHeight="1" thickBot="1" x14ac:dyDescent="0.3">
      <c r="A41" s="29"/>
      <c r="Y41" s="29"/>
    </row>
    <row r="42" spans="1:25" ht="250.2" customHeight="1" thickBot="1" x14ac:dyDescent="0.3">
      <c r="A42" s="29"/>
      <c r="C42" s="276" t="s">
        <v>44</v>
      </c>
      <c r="D42" s="277"/>
      <c r="E42" s="277"/>
      <c r="F42" s="277"/>
      <c r="G42" s="277"/>
      <c r="H42" s="277"/>
      <c r="I42" s="277"/>
      <c r="J42" s="277"/>
      <c r="K42" s="277"/>
      <c r="L42" s="277"/>
      <c r="M42" s="277"/>
      <c r="N42" s="277"/>
      <c r="O42" s="277"/>
      <c r="P42" s="277"/>
      <c r="Q42" s="277"/>
      <c r="R42" s="277"/>
      <c r="S42" s="277"/>
      <c r="T42" s="277"/>
      <c r="U42" s="277"/>
      <c r="V42" s="277"/>
      <c r="W42" s="278"/>
      <c r="Y42" s="29"/>
    </row>
    <row r="43" spans="1:25" ht="10.199999999999999" customHeight="1" x14ac:dyDescent="0.25">
      <c r="A43" s="29"/>
      <c r="Y43" s="29"/>
    </row>
    <row r="44" spans="1:25" ht="10.199999999999999" customHeight="1" x14ac:dyDescent="0.25">
      <c r="A44" s="29"/>
      <c r="B44" s="29"/>
      <c r="C44" s="29"/>
      <c r="D44" s="29"/>
      <c r="E44" s="29"/>
      <c r="F44" s="29"/>
      <c r="G44" s="29"/>
      <c r="H44" s="29"/>
      <c r="I44" s="29"/>
      <c r="J44" s="29"/>
      <c r="K44" s="29"/>
      <c r="L44" s="29"/>
      <c r="M44" s="29"/>
      <c r="N44" s="29"/>
      <c r="O44" s="29"/>
      <c r="P44" s="29"/>
      <c r="Q44" s="29"/>
      <c r="R44" s="29"/>
      <c r="S44" s="29"/>
      <c r="T44" s="29"/>
      <c r="U44" s="29"/>
      <c r="V44" s="29"/>
      <c r="W44" s="29"/>
      <c r="X44" s="29"/>
      <c r="Y44" s="29"/>
    </row>
    <row r="45" spans="1:25" ht="1.95" customHeight="1" x14ac:dyDescent="0.25"/>
    <row r="46" spans="1:25" x14ac:dyDescent="0.25">
      <c r="C46" s="197" t="s">
        <v>75</v>
      </c>
      <c r="D46" s="194"/>
      <c r="E46" s="197" t="s">
        <v>76</v>
      </c>
      <c r="F46" s="194"/>
      <c r="G46" s="194"/>
      <c r="H46" s="194"/>
      <c r="I46" s="194"/>
    </row>
    <row r="47" spans="1:25" x14ac:dyDescent="0.25">
      <c r="C47" s="198" t="s">
        <v>77</v>
      </c>
      <c r="D47" s="194"/>
      <c r="E47" s="198" t="s">
        <v>78</v>
      </c>
      <c r="F47" s="194"/>
      <c r="G47" s="194"/>
      <c r="H47" s="194"/>
      <c r="I47" s="194"/>
    </row>
    <row r="48" spans="1:25" x14ac:dyDescent="0.25">
      <c r="C48" s="198" t="s">
        <v>79</v>
      </c>
      <c r="D48" s="194"/>
      <c r="E48" s="198" t="s">
        <v>80</v>
      </c>
      <c r="F48" s="194"/>
      <c r="G48" s="194"/>
      <c r="H48" s="194"/>
      <c r="I48" s="194"/>
    </row>
    <row r="49" spans="3:9" x14ac:dyDescent="0.25">
      <c r="C49" s="198" t="s">
        <v>81</v>
      </c>
      <c r="D49" s="194"/>
      <c r="E49" s="198" t="s">
        <v>82</v>
      </c>
      <c r="F49" s="194"/>
      <c r="G49" s="194"/>
      <c r="H49" s="194"/>
      <c r="I49" s="194"/>
    </row>
    <row r="50" spans="3:9" ht="1.95" customHeight="1" x14ac:dyDescent="0.25">
      <c r="C50" s="198"/>
      <c r="D50" s="194"/>
      <c r="E50" s="198"/>
      <c r="F50" s="194"/>
      <c r="G50" s="194"/>
      <c r="H50" s="194"/>
      <c r="I50" s="194"/>
    </row>
    <row r="51" spans="3:9" x14ac:dyDescent="0.25">
      <c r="C51" s="197" t="s">
        <v>83</v>
      </c>
      <c r="D51" s="194"/>
      <c r="E51" s="198" t="s">
        <v>84</v>
      </c>
      <c r="F51" s="194"/>
      <c r="G51" s="194"/>
      <c r="H51" s="194"/>
      <c r="I51" s="194"/>
    </row>
    <row r="52" spans="3:9" x14ac:dyDescent="0.25">
      <c r="C52" s="198" t="s">
        <v>63</v>
      </c>
      <c r="D52" s="194"/>
      <c r="E52" s="198" t="s">
        <v>65</v>
      </c>
      <c r="F52" s="194"/>
      <c r="G52" s="194"/>
      <c r="H52" s="194"/>
      <c r="I52" s="194"/>
    </row>
    <row r="53" spans="3:9" x14ac:dyDescent="0.25">
      <c r="C53" s="198" t="s">
        <v>85</v>
      </c>
      <c r="D53" s="194"/>
      <c r="E53" s="198" t="s">
        <v>67</v>
      </c>
      <c r="F53" s="194"/>
      <c r="G53" s="194"/>
      <c r="H53" s="194"/>
      <c r="I53" s="194"/>
    </row>
    <row r="54" spans="3:9" x14ac:dyDescent="0.25">
      <c r="C54" s="198" t="s">
        <v>86</v>
      </c>
      <c r="D54" s="194"/>
      <c r="E54" s="194"/>
      <c r="F54" s="194"/>
      <c r="G54" s="194"/>
      <c r="H54" s="194"/>
      <c r="I54" s="194"/>
    </row>
    <row r="55" spans="3:9" ht="1.95" customHeight="1" x14ac:dyDescent="0.25">
      <c r="C55" s="198"/>
      <c r="D55" s="194"/>
      <c r="E55" s="194"/>
      <c r="F55" s="194"/>
      <c r="G55" s="194"/>
      <c r="H55" s="194"/>
      <c r="I55" s="194"/>
    </row>
    <row r="56" spans="3:9" x14ac:dyDescent="0.25">
      <c r="C56" s="197" t="s">
        <v>87</v>
      </c>
      <c r="D56" s="194"/>
      <c r="E56" s="194"/>
      <c r="F56" s="194"/>
      <c r="G56" s="194"/>
      <c r="H56" s="194"/>
      <c r="I56" s="194"/>
    </row>
    <row r="57" spans="3:9" x14ac:dyDescent="0.25">
      <c r="C57" s="198" t="s">
        <v>66</v>
      </c>
      <c r="D57" s="194"/>
      <c r="E57" s="194"/>
      <c r="F57" s="194"/>
      <c r="G57" s="194"/>
      <c r="H57" s="194"/>
      <c r="I57" s="194"/>
    </row>
    <row r="58" spans="3:9" x14ac:dyDescent="0.25">
      <c r="C58" s="198" t="s">
        <v>88</v>
      </c>
      <c r="D58" s="194"/>
      <c r="E58" s="194"/>
      <c r="F58" s="194"/>
      <c r="G58" s="194"/>
      <c r="H58" s="194"/>
      <c r="I58" s="194"/>
    </row>
  </sheetData>
  <sheetProtection selectLockedCells="1"/>
  <mergeCells count="36">
    <mergeCell ref="A1:Y1"/>
    <mergeCell ref="A38:Y38"/>
    <mergeCell ref="A3:Y3"/>
    <mergeCell ref="U17:W17"/>
    <mergeCell ref="C17:C18"/>
    <mergeCell ref="C13:W13"/>
    <mergeCell ref="C11:W11"/>
    <mergeCell ref="A9:Y9"/>
    <mergeCell ref="C26:S26"/>
    <mergeCell ref="C15:W15"/>
    <mergeCell ref="E17:G17"/>
    <mergeCell ref="I17:K17"/>
    <mergeCell ref="M17:O17"/>
    <mergeCell ref="C27:S27"/>
    <mergeCell ref="E35:H35"/>
    <mergeCell ref="Q33:S33"/>
    <mergeCell ref="C40:W40"/>
    <mergeCell ref="U33:W33"/>
    <mergeCell ref="U29:W29"/>
    <mergeCell ref="U31:W31"/>
    <mergeCell ref="C42:W42"/>
    <mergeCell ref="M29:O29"/>
    <mergeCell ref="M31:O31"/>
    <mergeCell ref="C29:C31"/>
    <mergeCell ref="R6:W6"/>
    <mergeCell ref="Q29:S31"/>
    <mergeCell ref="E29:G31"/>
    <mergeCell ref="I29:K31"/>
    <mergeCell ref="Q17:S17"/>
    <mergeCell ref="A5:C7"/>
    <mergeCell ref="I32:K32"/>
    <mergeCell ref="E33:G33"/>
    <mergeCell ref="M33:O33"/>
    <mergeCell ref="I33:K33"/>
    <mergeCell ref="E6:I6"/>
    <mergeCell ref="K6:O6"/>
  </mergeCells>
  <dataValidations count="4">
    <dataValidation type="list" allowBlank="1" showInputMessage="1" showErrorMessage="1" sqref="E29:G32" xr:uid="{00000000-0002-0000-0200-000000000000}">
      <formula1>$C$47:$C$49</formula1>
    </dataValidation>
    <dataValidation type="list" allowBlank="1" showInputMessage="1" showErrorMessage="1" sqref="M29:O29" xr:uid="{00000000-0002-0000-0200-000001000000}">
      <formula1>$C$52:$C$54</formula1>
    </dataValidation>
    <dataValidation type="list" allowBlank="1" showInputMessage="1" showErrorMessage="1" sqref="M31:O32" xr:uid="{00000000-0002-0000-0200-000002000000}">
      <formula1>$C$57:$C$58</formula1>
    </dataValidation>
    <dataValidation type="list" allowBlank="1" showInputMessage="1" showErrorMessage="1" sqref="U29:W29 U31:W31" xr:uid="{00000000-0002-0000-0200-000003000000}">
      <formula1>$E$47:$E$53</formula1>
    </dataValidation>
  </dataValidations>
  <pageMargins left="0.25" right="0.25" top="0.75" bottom="0.75" header="0.3" footer="0.3"/>
  <pageSetup paperSize="9" scale="67" fitToHeight="2" orientation="portrait" r:id="rId1"/>
  <headerFooter>
    <oddFooter>&amp;L_x000D_&amp;1#&amp;"Calibri"&amp;10&amp;K000000 Public</oddFooter>
  </headerFooter>
  <ignoredErrors>
    <ignoredError sqref="U24:V24 E2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50"/>
  <sheetViews>
    <sheetView showGridLines="0" topLeftCell="A4" zoomScale="80" zoomScaleNormal="80" workbookViewId="0">
      <selection activeCell="E22" sqref="E22:K22"/>
    </sheetView>
  </sheetViews>
  <sheetFormatPr defaultColWidth="10.69921875" defaultRowHeight="13.2" x14ac:dyDescent="0.25"/>
  <cols>
    <col min="1" max="1" width="1" style="4" customWidth="1"/>
    <col min="2" max="2" width="1.69921875" style="4" customWidth="1"/>
    <col min="3" max="3" width="20.69921875" style="4" customWidth="1"/>
    <col min="4" max="4" width="1.69921875" style="4" customWidth="1"/>
    <col min="5" max="7" width="6.69921875" style="4" customWidth="1"/>
    <col min="8" max="8" width="1.69921875" style="4" customWidth="1"/>
    <col min="9" max="11" width="6.69921875" style="4" customWidth="1"/>
    <col min="12" max="12" width="1.69921875" style="4" customWidth="1"/>
    <col min="13" max="13" width="20.69921875" style="4" customWidth="1"/>
    <col min="14" max="14" width="1.69921875" style="4" customWidth="1"/>
    <col min="15" max="15" width="6.69921875" style="4" customWidth="1"/>
    <col min="16" max="16" width="1.69921875" style="4" customWidth="1"/>
    <col min="17" max="19" width="6.69921875" style="4" customWidth="1"/>
    <col min="20" max="20" width="1.69921875" style="4" customWidth="1"/>
    <col min="21" max="22" width="6.69921875" style="4" customWidth="1"/>
    <col min="23" max="24" width="1.69921875" style="4" customWidth="1"/>
    <col min="25" max="25" width="1" style="4" customWidth="1"/>
    <col min="26" max="26" width="10.69921875" style="168"/>
    <col min="27" max="27" width="10.69921875" style="169"/>
    <col min="28" max="28" width="10.69921875" style="168"/>
    <col min="29" max="16384" width="10.69921875" style="4"/>
  </cols>
  <sheetData>
    <row r="1" spans="1:29" s="1" customFormat="1" ht="40.200000000000003" customHeight="1" x14ac:dyDescent="0.4">
      <c r="A1" s="239" t="s">
        <v>0</v>
      </c>
      <c r="B1" s="239"/>
      <c r="C1" s="239"/>
      <c r="D1" s="239"/>
      <c r="E1" s="239"/>
      <c r="F1" s="239"/>
      <c r="G1" s="239"/>
      <c r="H1" s="239"/>
      <c r="I1" s="239"/>
      <c r="J1" s="239"/>
      <c r="K1" s="239"/>
      <c r="L1" s="239"/>
      <c r="M1" s="239"/>
      <c r="N1" s="239"/>
      <c r="O1" s="239"/>
      <c r="P1" s="239"/>
      <c r="Q1" s="239"/>
      <c r="R1" s="239"/>
      <c r="S1" s="239"/>
      <c r="T1" s="239"/>
      <c r="U1" s="239"/>
      <c r="V1" s="239"/>
      <c r="W1" s="239"/>
      <c r="X1" s="239"/>
      <c r="Y1" s="239"/>
      <c r="Z1" s="166"/>
      <c r="AA1" s="1" t="s">
        <v>89</v>
      </c>
      <c r="AB1" s="166"/>
    </row>
    <row r="2" spans="1:29" s="21" customFormat="1" ht="10.199999999999999"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167"/>
      <c r="AA2" s="21" t="str">
        <f>IF(E18="","",E18)</f>
        <v/>
      </c>
      <c r="AB2" s="167"/>
    </row>
    <row r="3" spans="1:29" x14ac:dyDescent="0.25">
      <c r="AA3" s="171" t="str">
        <f>IF(O18="","",O18)</f>
        <v/>
      </c>
    </row>
    <row r="4" spans="1:29" ht="10.199999999999999" customHeight="1" x14ac:dyDescent="0.25">
      <c r="A4" s="240" t="s">
        <v>5</v>
      </c>
      <c r="B4" s="240"/>
      <c r="C4" s="240"/>
      <c r="D4" s="2"/>
      <c r="E4" s="3"/>
      <c r="F4" s="3"/>
      <c r="G4" s="3"/>
      <c r="H4" s="3"/>
      <c r="I4" s="3"/>
      <c r="J4" s="3"/>
      <c r="K4" s="3"/>
      <c r="L4" s="3"/>
      <c r="M4" s="3"/>
      <c r="N4" s="3"/>
      <c r="O4" s="3"/>
      <c r="P4" s="3"/>
      <c r="Q4" s="3"/>
      <c r="R4" s="3"/>
      <c r="S4" s="3"/>
      <c r="T4" s="3"/>
      <c r="U4" s="3"/>
      <c r="V4" s="3"/>
      <c r="W4" s="3"/>
      <c r="X4" s="3"/>
      <c r="Y4" s="3"/>
      <c r="AA4" s="169" t="str">
        <f>IF(E34="","",E34)</f>
        <v/>
      </c>
    </row>
    <row r="5" spans="1:29" ht="31.95" customHeight="1" x14ac:dyDescent="0.25">
      <c r="A5" s="240"/>
      <c r="B5" s="240"/>
      <c r="C5" s="240"/>
      <c r="D5" s="2"/>
      <c r="E5" s="260" t="str">
        <f>'1. Résumé'!E6</f>
        <v>Nom de la communauté :</v>
      </c>
      <c r="F5" s="260"/>
      <c r="G5" s="260"/>
      <c r="H5" s="260"/>
      <c r="I5" s="260"/>
      <c r="J5" s="3"/>
      <c r="K5" s="261" t="str">
        <f>'1. Résumé'!G8</f>
        <v xml:space="preserve">Pays : </v>
      </c>
      <c r="L5" s="261"/>
      <c r="M5" s="261"/>
      <c r="N5" s="261"/>
      <c r="O5" s="261"/>
      <c r="P5" s="3"/>
      <c r="Q5" s="3"/>
      <c r="R5" s="262" t="str">
        <f>'1. Résumé'!E10</f>
        <v>Société nationale :</v>
      </c>
      <c r="S5" s="262"/>
      <c r="T5" s="262"/>
      <c r="U5" s="262"/>
      <c r="V5" s="262"/>
      <c r="W5" s="262"/>
      <c r="X5" s="3"/>
      <c r="Y5" s="3"/>
      <c r="AA5" s="169" t="str">
        <f>IF(O34="","",O34)</f>
        <v/>
      </c>
    </row>
    <row r="6" spans="1:29" ht="10.199999999999999" customHeight="1" x14ac:dyDescent="0.25">
      <c r="A6" s="240"/>
      <c r="B6" s="240"/>
      <c r="C6" s="240"/>
      <c r="D6" s="2"/>
      <c r="E6" s="7"/>
      <c r="F6" s="3"/>
      <c r="G6" s="3"/>
      <c r="H6" s="3"/>
      <c r="I6" s="3"/>
      <c r="J6" s="3"/>
      <c r="K6" s="3"/>
      <c r="L6" s="3"/>
      <c r="M6" s="3"/>
      <c r="N6" s="3"/>
      <c r="O6" s="3"/>
      <c r="P6" s="3"/>
      <c r="Q6" s="3"/>
      <c r="R6" s="3"/>
      <c r="S6" s="3"/>
      <c r="T6" s="3"/>
      <c r="U6" s="3"/>
      <c r="V6" s="3"/>
      <c r="W6" s="3"/>
      <c r="X6" s="3"/>
      <c r="Y6" s="3"/>
    </row>
    <row r="7" spans="1:29" ht="19.95" customHeight="1" x14ac:dyDescent="0.25"/>
    <row r="8" spans="1:29" ht="40.200000000000003" customHeight="1" x14ac:dyDescent="0.25">
      <c r="A8" s="313" t="s">
        <v>90</v>
      </c>
      <c r="B8" s="313"/>
      <c r="C8" s="313"/>
      <c r="D8" s="313"/>
      <c r="E8" s="313"/>
      <c r="F8" s="313"/>
      <c r="G8" s="313"/>
      <c r="H8" s="313"/>
      <c r="I8" s="313"/>
      <c r="J8" s="313"/>
      <c r="K8" s="313"/>
      <c r="L8" s="313"/>
      <c r="M8" s="313"/>
      <c r="N8" s="313"/>
      <c r="O8" s="313"/>
      <c r="P8" s="313"/>
      <c r="Q8" s="313"/>
      <c r="R8" s="313"/>
      <c r="S8" s="313"/>
      <c r="T8" s="313"/>
      <c r="U8" s="313"/>
      <c r="V8" s="313"/>
      <c r="W8" s="313"/>
      <c r="X8" s="313"/>
      <c r="Y8" s="313"/>
      <c r="AC8" s="4" t="s">
        <v>22</v>
      </c>
    </row>
    <row r="9" spans="1:29" s="24" customFormat="1" ht="10.199999999999999" customHeight="1" x14ac:dyDescent="0.25">
      <c r="A9" s="61"/>
      <c r="B9" s="62"/>
      <c r="C9" s="62"/>
      <c r="D9" s="62"/>
      <c r="E9" s="62"/>
      <c r="F9" s="62"/>
      <c r="G9" s="62"/>
      <c r="H9" s="62"/>
      <c r="I9" s="62"/>
      <c r="J9" s="62"/>
      <c r="K9" s="62"/>
      <c r="L9" s="62"/>
      <c r="M9" s="62"/>
      <c r="N9" s="62"/>
      <c r="O9" s="62"/>
      <c r="P9" s="62"/>
      <c r="Q9" s="62"/>
      <c r="R9" s="62"/>
      <c r="S9" s="62"/>
      <c r="T9" s="62"/>
      <c r="U9" s="62"/>
      <c r="V9" s="62"/>
      <c r="W9" s="62"/>
      <c r="X9" s="62"/>
      <c r="Y9" s="61"/>
      <c r="Z9" s="170"/>
      <c r="AA9" s="124"/>
      <c r="AB9" s="170"/>
    </row>
    <row r="10" spans="1:29" ht="40.200000000000003" customHeight="1" x14ac:dyDescent="0.25">
      <c r="A10" s="61"/>
      <c r="B10" s="62"/>
      <c r="C10" s="318" t="s">
        <v>91</v>
      </c>
      <c r="D10" s="318"/>
      <c r="E10" s="318"/>
      <c r="F10" s="318"/>
      <c r="G10" s="318"/>
      <c r="H10" s="318"/>
      <c r="I10" s="318"/>
      <c r="J10" s="318"/>
      <c r="K10" s="318"/>
      <c r="L10" s="318"/>
      <c r="M10" s="318"/>
      <c r="N10" s="318"/>
      <c r="O10" s="318"/>
      <c r="P10" s="318"/>
      <c r="Q10" s="318"/>
      <c r="R10" s="318"/>
      <c r="S10" s="318"/>
      <c r="T10" s="318"/>
      <c r="U10" s="318"/>
      <c r="V10" s="318"/>
      <c r="W10" s="318"/>
      <c r="X10" s="62"/>
      <c r="Y10" s="61"/>
    </row>
    <row r="11" spans="1:29" ht="10.199999999999999" customHeight="1" x14ac:dyDescent="0.25">
      <c r="A11" s="29"/>
      <c r="C11" s="14"/>
      <c r="D11" s="14"/>
      <c r="E11" s="14"/>
      <c r="F11" s="14"/>
      <c r="G11" s="14"/>
      <c r="H11" s="14"/>
      <c r="I11" s="24"/>
      <c r="J11" s="24"/>
      <c r="K11" s="24"/>
      <c r="Y11" s="29"/>
    </row>
    <row r="12" spans="1:29" ht="19.95" customHeight="1" x14ac:dyDescent="0.25">
      <c r="A12" s="29"/>
      <c r="C12" s="245" t="s">
        <v>92</v>
      </c>
      <c r="D12" s="245"/>
      <c r="E12" s="245"/>
      <c r="F12" s="245"/>
      <c r="G12" s="245"/>
      <c r="H12" s="245"/>
      <c r="I12" s="245"/>
      <c r="J12" s="245"/>
      <c r="K12" s="245"/>
      <c r="L12" s="245"/>
      <c r="M12" s="245"/>
      <c r="N12" s="245"/>
      <c r="O12" s="245"/>
      <c r="P12" s="245"/>
      <c r="Q12" s="245"/>
      <c r="R12" s="245"/>
      <c r="S12" s="245"/>
      <c r="T12" s="245"/>
      <c r="U12" s="245"/>
      <c r="V12" s="245"/>
      <c r="W12" s="245"/>
      <c r="X12" s="24"/>
      <c r="Y12" s="29"/>
    </row>
    <row r="13" spans="1:29" ht="10.199999999999999" customHeight="1" thickBot="1" x14ac:dyDescent="0.3">
      <c r="A13" s="29"/>
      <c r="C13" s="4" t="s">
        <v>22</v>
      </c>
      <c r="H13" s="4" t="s">
        <v>22</v>
      </c>
      <c r="I13" s="24"/>
      <c r="J13" s="24"/>
      <c r="K13" s="24"/>
      <c r="Y13" s="29"/>
    </row>
    <row r="14" spans="1:29" ht="73.2" customHeight="1" thickBot="1" x14ac:dyDescent="0.3">
      <c r="A14" s="29"/>
      <c r="C14" s="276" t="s">
        <v>44</v>
      </c>
      <c r="D14" s="277"/>
      <c r="E14" s="277"/>
      <c r="F14" s="277"/>
      <c r="G14" s="277"/>
      <c r="H14" s="277"/>
      <c r="I14" s="277"/>
      <c r="J14" s="277"/>
      <c r="K14" s="277"/>
      <c r="L14" s="277"/>
      <c r="M14" s="277"/>
      <c r="N14" s="277"/>
      <c r="O14" s="277"/>
      <c r="P14" s="277"/>
      <c r="Q14" s="277"/>
      <c r="R14" s="277"/>
      <c r="S14" s="277"/>
      <c r="T14" s="277"/>
      <c r="U14" s="277"/>
      <c r="V14" s="277"/>
      <c r="W14" s="278"/>
      <c r="Y14" s="29"/>
    </row>
    <row r="15" spans="1:29" ht="10.199999999999999" customHeight="1" x14ac:dyDescent="0.25">
      <c r="A15" s="29"/>
      <c r="I15" s="24"/>
      <c r="J15" s="24"/>
      <c r="K15" s="24"/>
      <c r="Y15" s="29"/>
    </row>
    <row r="16" spans="1:29" ht="31.95" customHeight="1" x14ac:dyDescent="0.25">
      <c r="A16" s="29"/>
      <c r="C16" s="307" t="s">
        <v>25</v>
      </c>
      <c r="D16" s="307"/>
      <c r="E16" s="307"/>
      <c r="F16" s="307"/>
      <c r="G16" s="307"/>
      <c r="H16" s="307"/>
      <c r="I16" s="307"/>
      <c r="J16" s="307"/>
      <c r="K16" s="307"/>
      <c r="L16" s="66"/>
      <c r="M16" s="308" t="s">
        <v>39</v>
      </c>
      <c r="N16" s="308"/>
      <c r="O16" s="308"/>
      <c r="P16" s="308"/>
      <c r="Q16" s="308"/>
      <c r="R16" s="308"/>
      <c r="S16" s="308"/>
      <c r="T16" s="308"/>
      <c r="U16" s="308"/>
      <c r="V16" s="308"/>
      <c r="W16" s="308"/>
      <c r="Y16" s="29"/>
    </row>
    <row r="17" spans="1:25" ht="10.199999999999999" customHeight="1" thickBot="1" x14ac:dyDescent="0.3">
      <c r="A17" s="29"/>
      <c r="C17" s="68"/>
      <c r="D17" s="68"/>
      <c r="E17" s="68"/>
      <c r="F17" s="68"/>
      <c r="G17" s="68"/>
      <c r="H17" s="68"/>
      <c r="I17" s="68"/>
      <c r="J17" s="68"/>
      <c r="K17" s="68"/>
      <c r="L17" s="67"/>
      <c r="M17" s="70"/>
      <c r="N17" s="70"/>
      <c r="O17" s="70"/>
      <c r="P17" s="70"/>
      <c r="Q17" s="70"/>
      <c r="R17" s="70"/>
      <c r="S17" s="70"/>
      <c r="T17" s="70"/>
      <c r="U17" s="70"/>
      <c r="V17" s="70"/>
      <c r="W17" s="70"/>
      <c r="Y17" s="29"/>
    </row>
    <row r="18" spans="1:25" ht="31.95" customHeight="1" thickBot="1" x14ac:dyDescent="0.3">
      <c r="A18" s="29"/>
      <c r="C18" s="63" t="s">
        <v>93</v>
      </c>
      <c r="D18" s="68"/>
      <c r="E18" s="309"/>
      <c r="F18" s="310"/>
      <c r="G18" s="310"/>
      <c r="H18" s="310"/>
      <c r="I18" s="310"/>
      <c r="J18" s="310"/>
      <c r="K18" s="311"/>
      <c r="L18" s="67"/>
      <c r="M18" s="63" t="s">
        <v>93</v>
      </c>
      <c r="N18" s="71"/>
      <c r="O18" s="314"/>
      <c r="P18" s="315"/>
      <c r="Q18" s="315"/>
      <c r="R18" s="315"/>
      <c r="S18" s="315"/>
      <c r="T18" s="315"/>
      <c r="U18" s="315"/>
      <c r="V18" s="315"/>
      <c r="W18" s="316"/>
      <c r="Y18" s="29"/>
    </row>
    <row r="19" spans="1:25" ht="10.199999999999999" customHeight="1" thickBot="1" x14ac:dyDescent="0.3">
      <c r="A19" s="29"/>
      <c r="C19" s="69"/>
      <c r="D19" s="68"/>
      <c r="E19" s="68"/>
      <c r="F19" s="68"/>
      <c r="G19" s="68"/>
      <c r="H19" s="68"/>
      <c r="I19" s="68"/>
      <c r="J19" s="68"/>
      <c r="K19" s="68"/>
      <c r="L19" s="67"/>
      <c r="M19" s="71"/>
      <c r="N19" s="71"/>
      <c r="O19" s="70"/>
      <c r="P19" s="70"/>
      <c r="Q19" s="70"/>
      <c r="R19" s="70"/>
      <c r="S19" s="70"/>
      <c r="T19" s="70"/>
      <c r="U19" s="70"/>
      <c r="V19" s="70"/>
      <c r="W19" s="70"/>
      <c r="Y19" s="29"/>
    </row>
    <row r="20" spans="1:25" ht="31.95" customHeight="1" thickBot="1" x14ac:dyDescent="0.3">
      <c r="A20" s="29"/>
      <c r="C20" s="63" t="s">
        <v>94</v>
      </c>
      <c r="D20" s="68"/>
      <c r="E20" s="295"/>
      <c r="F20" s="296"/>
      <c r="G20" s="296"/>
      <c r="H20" s="296"/>
      <c r="I20" s="296"/>
      <c r="J20" s="296"/>
      <c r="K20" s="297"/>
      <c r="L20" s="67"/>
      <c r="M20" s="63" t="s">
        <v>94</v>
      </c>
      <c r="N20" s="71"/>
      <c r="O20" s="302"/>
      <c r="P20" s="303"/>
      <c r="Q20" s="303"/>
      <c r="R20" s="303"/>
      <c r="S20" s="303"/>
      <c r="T20" s="303"/>
      <c r="U20" s="303"/>
      <c r="V20" s="303"/>
      <c r="W20" s="304"/>
      <c r="Y20" s="29"/>
    </row>
    <row r="21" spans="1:25" ht="10.199999999999999" customHeight="1" thickBot="1" x14ac:dyDescent="0.3">
      <c r="A21" s="29"/>
      <c r="C21" s="69" t="s">
        <v>22</v>
      </c>
      <c r="D21" s="68"/>
      <c r="E21" s="68"/>
      <c r="F21" s="68"/>
      <c r="G21" s="68"/>
      <c r="H21" s="68"/>
      <c r="I21" s="68"/>
      <c r="J21" s="68"/>
      <c r="K21" s="68"/>
      <c r="L21" s="67"/>
      <c r="M21" s="71" t="s">
        <v>22</v>
      </c>
      <c r="N21" s="71"/>
      <c r="O21" s="70"/>
      <c r="P21" s="70"/>
      <c r="Q21" s="70"/>
      <c r="R21" s="70"/>
      <c r="S21" s="70"/>
      <c r="T21" s="70"/>
      <c r="U21" s="70"/>
      <c r="V21" s="70"/>
      <c r="W21" s="70"/>
      <c r="Y21" s="29"/>
    </row>
    <row r="22" spans="1:25" ht="31.95" customHeight="1" thickBot="1" x14ac:dyDescent="0.3">
      <c r="A22" s="29"/>
      <c r="C22" s="63" t="s">
        <v>95</v>
      </c>
      <c r="D22" s="68"/>
      <c r="E22" s="295"/>
      <c r="F22" s="296"/>
      <c r="G22" s="296"/>
      <c r="H22" s="296"/>
      <c r="I22" s="296"/>
      <c r="J22" s="296"/>
      <c r="K22" s="297"/>
      <c r="L22" s="67"/>
      <c r="M22" s="63" t="s">
        <v>95</v>
      </c>
      <c r="N22" s="71"/>
      <c r="O22" s="302"/>
      <c r="P22" s="303"/>
      <c r="Q22" s="303"/>
      <c r="R22" s="303"/>
      <c r="S22" s="303"/>
      <c r="T22" s="303"/>
      <c r="U22" s="303"/>
      <c r="V22" s="303"/>
      <c r="W22" s="304"/>
      <c r="Y22" s="29"/>
    </row>
    <row r="23" spans="1:25" ht="10.199999999999999" customHeight="1" thickBot="1" x14ac:dyDescent="0.3">
      <c r="A23" s="29"/>
      <c r="C23" s="69" t="s">
        <v>22</v>
      </c>
      <c r="D23" s="68"/>
      <c r="E23" s="68"/>
      <c r="F23" s="68"/>
      <c r="G23" s="68"/>
      <c r="H23" s="68"/>
      <c r="I23" s="68"/>
      <c r="J23" s="68"/>
      <c r="K23" s="68"/>
      <c r="L23" s="67"/>
      <c r="M23" s="71" t="s">
        <v>22</v>
      </c>
      <c r="N23" s="71"/>
      <c r="O23" s="70"/>
      <c r="P23" s="70"/>
      <c r="Q23" s="70"/>
      <c r="R23" s="70"/>
      <c r="S23" s="70"/>
      <c r="T23" s="70"/>
      <c r="U23" s="70"/>
      <c r="V23" s="70"/>
      <c r="W23" s="70"/>
      <c r="Y23" s="29"/>
    </row>
    <row r="24" spans="1:25" ht="31.95" customHeight="1" thickBot="1" x14ac:dyDescent="0.3">
      <c r="A24" s="29"/>
      <c r="C24" s="63" t="s">
        <v>96</v>
      </c>
      <c r="D24" s="68"/>
      <c r="E24" s="299"/>
      <c r="F24" s="300"/>
      <c r="G24" s="300"/>
      <c r="H24" s="300"/>
      <c r="I24" s="300"/>
      <c r="J24" s="300"/>
      <c r="K24" s="301"/>
      <c r="L24" s="67"/>
      <c r="M24" s="63" t="s">
        <v>96</v>
      </c>
      <c r="N24" s="71"/>
      <c r="O24" s="302"/>
      <c r="P24" s="303"/>
      <c r="Q24" s="303"/>
      <c r="R24" s="303"/>
      <c r="S24" s="303"/>
      <c r="T24" s="303"/>
      <c r="U24" s="303"/>
      <c r="V24" s="303"/>
      <c r="W24" s="304"/>
      <c r="Y24" s="29"/>
    </row>
    <row r="25" spans="1:25" ht="10.199999999999999" customHeight="1" thickBot="1" x14ac:dyDescent="0.3">
      <c r="A25" s="29"/>
      <c r="C25" s="69" t="s">
        <v>22</v>
      </c>
      <c r="D25" s="68"/>
      <c r="E25" s="68"/>
      <c r="F25" s="68"/>
      <c r="G25" s="68"/>
      <c r="H25" s="68"/>
      <c r="I25" s="68"/>
      <c r="J25" s="68"/>
      <c r="K25" s="68"/>
      <c r="L25" s="67"/>
      <c r="M25" s="71" t="s">
        <v>22</v>
      </c>
      <c r="N25" s="71"/>
      <c r="O25" s="70"/>
      <c r="P25" s="70"/>
      <c r="Q25" s="70"/>
      <c r="R25" s="70"/>
      <c r="S25" s="70"/>
      <c r="T25" s="70"/>
      <c r="U25" s="70"/>
      <c r="V25" s="70"/>
      <c r="W25" s="70"/>
      <c r="Y25" s="29"/>
    </row>
    <row r="26" spans="1:25" ht="31.95" customHeight="1" thickBot="1" x14ac:dyDescent="0.3">
      <c r="A26" s="29"/>
      <c r="C26" s="63" t="s">
        <v>97</v>
      </c>
      <c r="D26" s="68"/>
      <c r="E26" s="295"/>
      <c r="F26" s="296"/>
      <c r="G26" s="296"/>
      <c r="H26" s="296"/>
      <c r="I26" s="296"/>
      <c r="J26" s="296"/>
      <c r="K26" s="297"/>
      <c r="L26" s="67"/>
      <c r="M26" s="63" t="s">
        <v>97</v>
      </c>
      <c r="N26" s="71"/>
      <c r="O26" s="302"/>
      <c r="P26" s="303"/>
      <c r="Q26" s="303"/>
      <c r="R26" s="303"/>
      <c r="S26" s="303"/>
      <c r="T26" s="303"/>
      <c r="U26" s="303"/>
      <c r="V26" s="303"/>
      <c r="W26" s="304"/>
      <c r="Y26" s="29"/>
    </row>
    <row r="27" spans="1:25" ht="10.199999999999999" customHeight="1" thickBot="1" x14ac:dyDescent="0.3">
      <c r="A27" s="29"/>
      <c r="C27" s="69"/>
      <c r="D27" s="68"/>
      <c r="E27" s="68"/>
      <c r="F27" s="68"/>
      <c r="G27" s="68"/>
      <c r="H27" s="68"/>
      <c r="I27" s="68"/>
      <c r="J27" s="68"/>
      <c r="K27" s="68"/>
      <c r="L27" s="67"/>
      <c r="M27" s="71"/>
      <c r="N27" s="71"/>
      <c r="O27" s="70"/>
      <c r="P27" s="70"/>
      <c r="Q27" s="70"/>
      <c r="R27" s="70"/>
      <c r="S27" s="70"/>
      <c r="T27" s="70"/>
      <c r="U27" s="70"/>
      <c r="V27" s="70"/>
      <c r="W27" s="70"/>
      <c r="Y27" s="29"/>
    </row>
    <row r="28" spans="1:25" ht="31.95" customHeight="1" thickBot="1" x14ac:dyDescent="0.3">
      <c r="A28" s="29"/>
      <c r="C28" s="63" t="s">
        <v>98</v>
      </c>
      <c r="D28" s="68"/>
      <c r="E28" s="276"/>
      <c r="F28" s="277"/>
      <c r="G28" s="277"/>
      <c r="H28" s="277"/>
      <c r="I28" s="277"/>
      <c r="J28" s="277"/>
      <c r="K28" s="278"/>
      <c r="L28" s="67"/>
      <c r="M28" s="63" t="s">
        <v>98</v>
      </c>
      <c r="N28" s="71"/>
      <c r="O28" s="302"/>
      <c r="P28" s="303"/>
      <c r="Q28" s="303"/>
      <c r="R28" s="303"/>
      <c r="S28" s="303"/>
      <c r="T28" s="303"/>
      <c r="U28" s="303"/>
      <c r="V28" s="303"/>
      <c r="W28" s="304"/>
      <c r="Y28" s="29"/>
    </row>
    <row r="29" spans="1:25" ht="10.199999999999999" customHeight="1" thickBot="1" x14ac:dyDescent="0.3">
      <c r="A29" s="29"/>
      <c r="C29" s="69"/>
      <c r="D29" s="68"/>
      <c r="E29" s="68"/>
      <c r="F29" s="68"/>
      <c r="G29" s="68"/>
      <c r="H29" s="68"/>
      <c r="I29" s="68"/>
      <c r="J29" s="68"/>
      <c r="K29" s="68"/>
      <c r="L29" s="67"/>
      <c r="M29" s="71"/>
      <c r="N29" s="71"/>
      <c r="O29" s="70"/>
      <c r="P29" s="70"/>
      <c r="Q29" s="70"/>
      <c r="R29" s="70"/>
      <c r="S29" s="70"/>
      <c r="T29" s="70"/>
      <c r="U29" s="70"/>
      <c r="V29" s="70"/>
      <c r="W29" s="70"/>
      <c r="Y29" s="29"/>
    </row>
    <row r="30" spans="1:25" ht="31.95" customHeight="1" thickBot="1" x14ac:dyDescent="0.3">
      <c r="A30" s="29"/>
      <c r="C30" s="63" t="s">
        <v>99</v>
      </c>
      <c r="D30" s="68"/>
      <c r="E30" s="295"/>
      <c r="F30" s="296"/>
      <c r="G30" s="296"/>
      <c r="H30" s="296"/>
      <c r="I30" s="296"/>
      <c r="J30" s="296"/>
      <c r="K30" s="297"/>
      <c r="L30" s="67"/>
      <c r="M30" s="63" t="s">
        <v>99</v>
      </c>
      <c r="N30" s="71"/>
      <c r="O30" s="302"/>
      <c r="P30" s="303"/>
      <c r="Q30" s="303"/>
      <c r="R30" s="303"/>
      <c r="S30" s="303"/>
      <c r="T30" s="303"/>
      <c r="U30" s="303"/>
      <c r="V30" s="303"/>
      <c r="W30" s="304"/>
      <c r="Y30" s="29"/>
    </row>
    <row r="31" spans="1:25" ht="19.95" customHeight="1" x14ac:dyDescent="0.25">
      <c r="A31" s="29"/>
      <c r="C31" s="67"/>
      <c r="D31" s="67"/>
      <c r="E31" s="67"/>
      <c r="F31" s="67"/>
      <c r="G31" s="67"/>
      <c r="H31" s="67"/>
      <c r="I31" s="67"/>
      <c r="J31" s="67"/>
      <c r="K31" s="67"/>
      <c r="L31" s="67"/>
      <c r="M31" s="67"/>
      <c r="N31" s="67"/>
      <c r="O31" s="67"/>
      <c r="P31" s="67"/>
      <c r="Q31" s="67"/>
      <c r="R31" s="67"/>
      <c r="S31" s="67"/>
      <c r="T31" s="67"/>
      <c r="U31" s="67"/>
      <c r="V31" s="67"/>
      <c r="W31" s="67"/>
      <c r="Y31" s="29"/>
    </row>
    <row r="32" spans="1:25" ht="31.95" customHeight="1" x14ac:dyDescent="0.25">
      <c r="A32" s="29"/>
      <c r="C32" s="305" t="s">
        <v>40</v>
      </c>
      <c r="D32" s="305"/>
      <c r="E32" s="305"/>
      <c r="F32" s="305"/>
      <c r="G32" s="305"/>
      <c r="H32" s="305"/>
      <c r="I32" s="305"/>
      <c r="J32" s="305"/>
      <c r="K32" s="305"/>
      <c r="L32" s="66"/>
      <c r="M32" s="306"/>
      <c r="N32" s="306"/>
      <c r="O32" s="306"/>
      <c r="P32" s="306"/>
      <c r="Q32" s="306"/>
      <c r="R32" s="306"/>
      <c r="S32" s="306"/>
      <c r="T32" s="306"/>
      <c r="U32" s="306"/>
      <c r="V32" s="306"/>
      <c r="W32" s="306"/>
      <c r="Y32" s="29"/>
    </row>
    <row r="33" spans="1:25" ht="10.199999999999999" customHeight="1" thickBot="1" x14ac:dyDescent="0.3">
      <c r="A33" s="29"/>
      <c r="C33" s="65"/>
      <c r="D33" s="65"/>
      <c r="E33" s="65"/>
      <c r="F33" s="65"/>
      <c r="G33" s="65"/>
      <c r="H33" s="65"/>
      <c r="I33" s="65"/>
      <c r="J33" s="65"/>
      <c r="K33" s="65"/>
      <c r="L33" s="67"/>
      <c r="M33" s="27"/>
      <c r="N33" s="27"/>
      <c r="O33" s="27"/>
      <c r="P33" s="27"/>
      <c r="Q33" s="27"/>
      <c r="R33" s="27"/>
      <c r="S33" s="27"/>
      <c r="T33" s="27"/>
      <c r="U33" s="27"/>
      <c r="V33" s="27"/>
      <c r="W33" s="27"/>
      <c r="Y33" s="29"/>
    </row>
    <row r="34" spans="1:25" ht="31.95" customHeight="1" thickBot="1" x14ac:dyDescent="0.3">
      <c r="A34" s="29"/>
      <c r="C34" s="63" t="s">
        <v>93</v>
      </c>
      <c r="D34" s="65"/>
      <c r="E34" s="309"/>
      <c r="F34" s="310"/>
      <c r="G34" s="310"/>
      <c r="H34" s="310"/>
      <c r="I34" s="310"/>
      <c r="J34" s="310"/>
      <c r="K34" s="311"/>
      <c r="L34" s="67"/>
      <c r="M34" s="117"/>
      <c r="N34" s="117"/>
      <c r="O34" s="317"/>
      <c r="P34" s="317"/>
      <c r="Q34" s="317"/>
      <c r="R34" s="317"/>
      <c r="S34" s="317"/>
      <c r="T34" s="317"/>
      <c r="U34" s="317"/>
      <c r="V34" s="317"/>
      <c r="W34" s="317"/>
      <c r="Y34" s="29"/>
    </row>
    <row r="35" spans="1:25" ht="10.199999999999999" customHeight="1" thickBot="1" x14ac:dyDescent="0.3">
      <c r="A35" s="29"/>
      <c r="C35" s="64"/>
      <c r="D35" s="65"/>
      <c r="E35" s="65"/>
      <c r="F35" s="65"/>
      <c r="G35" s="65"/>
      <c r="H35" s="65"/>
      <c r="I35" s="65"/>
      <c r="J35" s="65"/>
      <c r="K35" s="65"/>
      <c r="L35" s="67"/>
      <c r="M35" s="117"/>
      <c r="N35" s="117"/>
      <c r="O35" s="27"/>
      <c r="P35" s="27"/>
      <c r="Q35" s="27"/>
      <c r="R35" s="27"/>
      <c r="S35" s="27"/>
      <c r="T35" s="27"/>
      <c r="U35" s="27"/>
      <c r="V35" s="27"/>
      <c r="W35" s="27"/>
      <c r="Y35" s="29"/>
    </row>
    <row r="36" spans="1:25" ht="31.95" customHeight="1" thickBot="1" x14ac:dyDescent="0.3">
      <c r="A36" s="29"/>
      <c r="C36" s="63" t="s">
        <v>94</v>
      </c>
      <c r="D36" s="65"/>
      <c r="E36" s="295"/>
      <c r="F36" s="296"/>
      <c r="G36" s="296"/>
      <c r="H36" s="296"/>
      <c r="I36" s="296"/>
      <c r="J36" s="296"/>
      <c r="K36" s="297"/>
      <c r="L36" s="67"/>
      <c r="M36" s="117"/>
      <c r="N36" s="117"/>
      <c r="O36" s="298"/>
      <c r="P36" s="298"/>
      <c r="Q36" s="298"/>
      <c r="R36" s="298"/>
      <c r="S36" s="298"/>
      <c r="T36" s="298"/>
      <c r="U36" s="298"/>
      <c r="V36" s="298"/>
      <c r="W36" s="298"/>
      <c r="Y36" s="29"/>
    </row>
    <row r="37" spans="1:25" ht="10.199999999999999" customHeight="1" thickBot="1" x14ac:dyDescent="0.3">
      <c r="A37" s="29"/>
      <c r="C37" s="64" t="s">
        <v>22</v>
      </c>
      <c r="D37" s="65"/>
      <c r="E37" s="65"/>
      <c r="F37" s="65"/>
      <c r="G37" s="65"/>
      <c r="H37" s="65"/>
      <c r="I37" s="65"/>
      <c r="J37" s="65"/>
      <c r="K37" s="65"/>
      <c r="L37" s="67"/>
      <c r="M37" s="117"/>
      <c r="N37" s="117"/>
      <c r="O37" s="27"/>
      <c r="P37" s="27"/>
      <c r="Q37" s="27"/>
      <c r="R37" s="27"/>
      <c r="S37" s="27"/>
      <c r="T37" s="27"/>
      <c r="U37" s="27"/>
      <c r="V37" s="27"/>
      <c r="W37" s="27"/>
      <c r="Y37" s="29"/>
    </row>
    <row r="38" spans="1:25" ht="31.95" customHeight="1" thickBot="1" x14ac:dyDescent="0.3">
      <c r="A38" s="29"/>
      <c r="C38" s="63" t="s">
        <v>95</v>
      </c>
      <c r="D38" s="65"/>
      <c r="E38" s="295"/>
      <c r="F38" s="296"/>
      <c r="G38" s="296"/>
      <c r="H38" s="296"/>
      <c r="I38" s="296"/>
      <c r="J38" s="296"/>
      <c r="K38" s="297"/>
      <c r="L38" s="67"/>
      <c r="M38" s="117"/>
      <c r="N38" s="117"/>
      <c r="O38" s="298"/>
      <c r="P38" s="298"/>
      <c r="Q38" s="298"/>
      <c r="R38" s="298"/>
      <c r="S38" s="298"/>
      <c r="T38" s="298"/>
      <c r="U38" s="298"/>
      <c r="V38" s="298"/>
      <c r="W38" s="298"/>
      <c r="Y38" s="29"/>
    </row>
    <row r="39" spans="1:25" ht="10.199999999999999" customHeight="1" thickBot="1" x14ac:dyDescent="0.3">
      <c r="A39" s="29"/>
      <c r="C39" s="64" t="s">
        <v>22</v>
      </c>
      <c r="D39" s="65"/>
      <c r="E39" s="65"/>
      <c r="F39" s="65"/>
      <c r="G39" s="65"/>
      <c r="H39" s="65"/>
      <c r="I39" s="65"/>
      <c r="J39" s="65"/>
      <c r="K39" s="65"/>
      <c r="L39" s="67"/>
      <c r="M39" s="117"/>
      <c r="N39" s="117"/>
      <c r="O39" s="27"/>
      <c r="P39" s="27"/>
      <c r="Q39" s="27"/>
      <c r="R39" s="27"/>
      <c r="S39" s="27"/>
      <c r="T39" s="27"/>
      <c r="U39" s="27"/>
      <c r="V39" s="27"/>
      <c r="W39" s="27"/>
      <c r="Y39" s="29"/>
    </row>
    <row r="40" spans="1:25" ht="31.95" customHeight="1" thickBot="1" x14ac:dyDescent="0.3">
      <c r="A40" s="29"/>
      <c r="C40" s="63" t="s">
        <v>96</v>
      </c>
      <c r="D40" s="65"/>
      <c r="E40" s="299"/>
      <c r="F40" s="300"/>
      <c r="G40" s="300"/>
      <c r="H40" s="300"/>
      <c r="I40" s="300"/>
      <c r="J40" s="300"/>
      <c r="K40" s="301"/>
      <c r="L40" s="67"/>
      <c r="M40" s="117"/>
      <c r="N40" s="117"/>
      <c r="O40" s="298"/>
      <c r="P40" s="298"/>
      <c r="Q40" s="298"/>
      <c r="R40" s="298"/>
      <c r="S40" s="298"/>
      <c r="T40" s="298"/>
      <c r="U40" s="298"/>
      <c r="V40" s="298"/>
      <c r="W40" s="298"/>
      <c r="Y40" s="29"/>
    </row>
    <row r="41" spans="1:25" ht="10.199999999999999" customHeight="1" thickBot="1" x14ac:dyDescent="0.3">
      <c r="A41" s="29"/>
      <c r="C41" s="64" t="s">
        <v>22</v>
      </c>
      <c r="D41" s="65"/>
      <c r="E41" s="65"/>
      <c r="F41" s="65"/>
      <c r="G41" s="65"/>
      <c r="H41" s="65"/>
      <c r="I41" s="65"/>
      <c r="J41" s="65"/>
      <c r="K41" s="65"/>
      <c r="L41" s="67"/>
      <c r="M41" s="117"/>
      <c r="N41" s="117"/>
      <c r="O41" s="27"/>
      <c r="P41" s="27"/>
      <c r="Q41" s="27"/>
      <c r="R41" s="27"/>
      <c r="S41" s="27"/>
      <c r="T41" s="27"/>
      <c r="U41" s="27"/>
      <c r="V41" s="27"/>
      <c r="W41" s="27"/>
      <c r="Y41" s="29"/>
    </row>
    <row r="42" spans="1:25" ht="31.95" customHeight="1" thickBot="1" x14ac:dyDescent="0.3">
      <c r="A42" s="29"/>
      <c r="C42" s="63" t="s">
        <v>97</v>
      </c>
      <c r="D42" s="65"/>
      <c r="E42" s="295"/>
      <c r="F42" s="296"/>
      <c r="G42" s="296"/>
      <c r="H42" s="296"/>
      <c r="I42" s="296"/>
      <c r="J42" s="296"/>
      <c r="K42" s="297"/>
      <c r="L42" s="67"/>
      <c r="M42" s="117"/>
      <c r="N42" s="117"/>
      <c r="O42" s="298"/>
      <c r="P42" s="298"/>
      <c r="Q42" s="298"/>
      <c r="R42" s="298"/>
      <c r="S42" s="298"/>
      <c r="T42" s="298"/>
      <c r="U42" s="298"/>
      <c r="V42" s="298"/>
      <c r="W42" s="298"/>
      <c r="Y42" s="29"/>
    </row>
    <row r="43" spans="1:25" ht="10.199999999999999" customHeight="1" thickBot="1" x14ac:dyDescent="0.3">
      <c r="A43" s="29"/>
      <c r="C43" s="64"/>
      <c r="D43" s="65"/>
      <c r="E43" s="65"/>
      <c r="F43" s="65"/>
      <c r="G43" s="65"/>
      <c r="H43" s="65"/>
      <c r="I43" s="65"/>
      <c r="J43" s="65"/>
      <c r="K43" s="65"/>
      <c r="L43" s="67"/>
      <c r="M43" s="117"/>
      <c r="N43" s="117"/>
      <c r="O43" s="27"/>
      <c r="P43" s="27"/>
      <c r="Q43" s="27"/>
      <c r="R43" s="27"/>
      <c r="S43" s="27"/>
      <c r="T43" s="27"/>
      <c r="U43" s="27"/>
      <c r="V43" s="27"/>
      <c r="W43" s="27"/>
      <c r="Y43" s="29"/>
    </row>
    <row r="44" spans="1:25" ht="31.95" customHeight="1" thickBot="1" x14ac:dyDescent="0.3">
      <c r="A44" s="29"/>
      <c r="C44" s="63" t="s">
        <v>98</v>
      </c>
      <c r="D44" s="65"/>
      <c r="E44" s="276"/>
      <c r="F44" s="277"/>
      <c r="G44" s="277"/>
      <c r="H44" s="277"/>
      <c r="I44" s="277"/>
      <c r="J44" s="277"/>
      <c r="K44" s="278"/>
      <c r="L44" s="67"/>
      <c r="M44" s="117"/>
      <c r="N44" s="117"/>
      <c r="O44" s="298"/>
      <c r="P44" s="298"/>
      <c r="Q44" s="298"/>
      <c r="R44" s="298"/>
      <c r="S44" s="298"/>
      <c r="T44" s="298"/>
      <c r="U44" s="298"/>
      <c r="V44" s="298"/>
      <c r="W44" s="298"/>
      <c r="Y44" s="29"/>
    </row>
    <row r="45" spans="1:25" ht="10.199999999999999" customHeight="1" thickBot="1" x14ac:dyDescent="0.3">
      <c r="A45" s="29"/>
      <c r="C45" s="64"/>
      <c r="D45" s="65"/>
      <c r="E45" s="65"/>
      <c r="F45" s="65"/>
      <c r="G45" s="65"/>
      <c r="H45" s="65"/>
      <c r="I45" s="65"/>
      <c r="J45" s="65"/>
      <c r="K45" s="65"/>
      <c r="L45" s="67"/>
      <c r="M45" s="117"/>
      <c r="N45" s="117"/>
      <c r="O45" s="27"/>
      <c r="P45" s="27"/>
      <c r="Q45" s="27"/>
      <c r="R45" s="27"/>
      <c r="S45" s="27"/>
      <c r="T45" s="27"/>
      <c r="U45" s="27"/>
      <c r="V45" s="27"/>
      <c r="W45" s="27"/>
      <c r="Y45" s="29"/>
    </row>
    <row r="46" spans="1:25" ht="31.95" customHeight="1" thickBot="1" x14ac:dyDescent="0.3">
      <c r="A46" s="29"/>
      <c r="C46" s="63" t="s">
        <v>99</v>
      </c>
      <c r="D46" s="65"/>
      <c r="E46" s="295"/>
      <c r="F46" s="296"/>
      <c r="G46" s="296"/>
      <c r="H46" s="296"/>
      <c r="I46" s="296"/>
      <c r="J46" s="296"/>
      <c r="K46" s="297"/>
      <c r="L46" s="67"/>
      <c r="M46" s="117"/>
      <c r="N46" s="117"/>
      <c r="O46" s="298"/>
      <c r="P46" s="298"/>
      <c r="Q46" s="298"/>
      <c r="R46" s="298"/>
      <c r="S46" s="298"/>
      <c r="T46" s="298"/>
      <c r="U46" s="298"/>
      <c r="V46" s="298"/>
      <c r="W46" s="298"/>
      <c r="Y46" s="29"/>
    </row>
    <row r="47" spans="1:25" ht="10.199999999999999" customHeight="1" thickBot="1" x14ac:dyDescent="0.3">
      <c r="A47" s="29"/>
      <c r="C47" s="117"/>
      <c r="D47" s="27"/>
      <c r="E47" s="118"/>
      <c r="F47" s="118"/>
      <c r="G47" s="118"/>
      <c r="H47" s="118"/>
      <c r="I47" s="118"/>
      <c r="J47" s="118"/>
      <c r="K47" s="118"/>
      <c r="L47" s="27"/>
      <c r="M47" s="117"/>
      <c r="N47" s="117"/>
      <c r="O47" s="119"/>
      <c r="P47" s="119"/>
      <c r="Q47" s="119"/>
      <c r="R47" s="119"/>
      <c r="S47" s="119"/>
      <c r="T47" s="119"/>
      <c r="U47" s="119"/>
      <c r="V47" s="119"/>
      <c r="W47" s="119"/>
      <c r="Y47" s="29"/>
    </row>
    <row r="48" spans="1:25" ht="31.95" customHeight="1" thickBot="1" x14ac:dyDescent="0.3">
      <c r="A48" s="29"/>
      <c r="C48" s="312" t="s">
        <v>100</v>
      </c>
      <c r="D48" s="312"/>
      <c r="E48" s="312"/>
      <c r="F48" s="312"/>
      <c r="G48" s="312"/>
      <c r="H48" s="312"/>
      <c r="I48" s="312"/>
      <c r="J48" s="312"/>
      <c r="K48" s="312"/>
      <c r="L48" s="312"/>
      <c r="M48" s="312"/>
      <c r="N48" s="312"/>
      <c r="O48" s="312"/>
      <c r="P48" s="312"/>
      <c r="Q48" s="312"/>
      <c r="R48" s="312"/>
      <c r="S48" s="312"/>
      <c r="T48" s="312"/>
      <c r="U48" s="312"/>
      <c r="V48" s="125"/>
      <c r="W48" s="120"/>
      <c r="Y48" s="29"/>
    </row>
    <row r="49" spans="1:25" ht="10.199999999999999" customHeight="1" x14ac:dyDescent="0.25">
      <c r="A49" s="29"/>
      <c r="Y49" s="29"/>
    </row>
    <row r="50" spans="1:25" ht="10.199999999999999" customHeigh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row>
  </sheetData>
  <sheetProtection selectLockedCells="1"/>
  <mergeCells count="42">
    <mergeCell ref="C48:U48"/>
    <mergeCell ref="A8:Y8"/>
    <mergeCell ref="C12:W12"/>
    <mergeCell ref="C14:W14"/>
    <mergeCell ref="A1:Y1"/>
    <mergeCell ref="A4:C6"/>
    <mergeCell ref="E5:I5"/>
    <mergeCell ref="K5:O5"/>
    <mergeCell ref="R5:W5"/>
    <mergeCell ref="E22:K22"/>
    <mergeCell ref="O18:W18"/>
    <mergeCell ref="O20:W20"/>
    <mergeCell ref="O22:W22"/>
    <mergeCell ref="E34:K34"/>
    <mergeCell ref="O34:W34"/>
    <mergeCell ref="C10:W10"/>
    <mergeCell ref="C16:K16"/>
    <mergeCell ref="M16:W16"/>
    <mergeCell ref="E18:K18"/>
    <mergeCell ref="E20:K20"/>
    <mergeCell ref="O24:W24"/>
    <mergeCell ref="E24:K24"/>
    <mergeCell ref="O26:W26"/>
    <mergeCell ref="O28:W28"/>
    <mergeCell ref="O30:W30"/>
    <mergeCell ref="C32:K32"/>
    <mergeCell ref="M32:W32"/>
    <mergeCell ref="E26:K26"/>
    <mergeCell ref="E28:K28"/>
    <mergeCell ref="E30:K30"/>
    <mergeCell ref="E36:K36"/>
    <mergeCell ref="O36:W36"/>
    <mergeCell ref="E38:K38"/>
    <mergeCell ref="O38:W38"/>
    <mergeCell ref="E40:K40"/>
    <mergeCell ref="O40:W40"/>
    <mergeCell ref="E42:K42"/>
    <mergeCell ref="O42:W42"/>
    <mergeCell ref="E44:K44"/>
    <mergeCell ref="O44:W44"/>
    <mergeCell ref="E46:K46"/>
    <mergeCell ref="O46:W46"/>
  </mergeCells>
  <dataValidations count="1">
    <dataValidation type="whole" allowBlank="1" showInputMessage="1" showErrorMessage="1" error="Add the number of priority hazards that you have assessed (minimum 1, maximum 4)." sqref="V48" xr:uid="{00000000-0002-0000-0300-000000000000}">
      <formula1>1</formula1>
      <formula2>4</formula2>
    </dataValidation>
  </dataValidations>
  <pageMargins left="0.25" right="0.25" top="0.75" bottom="0.75" header="0.3" footer="0.3"/>
  <pageSetup paperSize="9" scale="65" orientation="portrait" r:id="rId1"/>
  <headerFooter>
    <oddFooter>&amp;L_x000D_&amp;1#&amp;"Calibri"&amp;10&amp;K000000 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73"/>
  <sheetViews>
    <sheetView showGridLines="0" tabSelected="1" topLeftCell="A47" zoomScale="89" zoomScaleNormal="89" workbookViewId="0">
      <selection activeCell="S58" sqref="S58:U58"/>
    </sheetView>
  </sheetViews>
  <sheetFormatPr defaultColWidth="10.69921875" defaultRowHeight="13.2" x14ac:dyDescent="0.25"/>
  <cols>
    <col min="1" max="1" width="1" style="4" customWidth="1"/>
    <col min="2" max="2" width="1.69921875" style="4" customWidth="1"/>
    <col min="3" max="3" width="17.19921875" style="4" customWidth="1"/>
    <col min="4" max="4" width="7" style="4" customWidth="1"/>
    <col min="5" max="5" width="1.5" style="4" customWidth="1"/>
    <col min="6" max="6" width="2" style="4" customWidth="1"/>
    <col min="7" max="7" width="6.69921875" style="4" customWidth="1"/>
    <col min="8" max="8" width="1.69921875" style="4" customWidth="1"/>
    <col min="9" max="9" width="14.69921875" style="4" customWidth="1"/>
    <col min="10" max="10" width="2.69921875" style="4" customWidth="1"/>
    <col min="11" max="11" width="17" style="4" customWidth="1"/>
    <col min="12" max="12" width="1.69921875" style="4" customWidth="1"/>
    <col min="13" max="13" width="17.5" style="4" customWidth="1"/>
    <col min="14" max="14" width="1.69921875" style="4" customWidth="1"/>
    <col min="15" max="15" width="6.69921875" style="4" customWidth="1"/>
    <col min="16" max="16" width="1.69921875" style="4" customWidth="1"/>
    <col min="17" max="17" width="6.69921875" style="4" customWidth="1"/>
    <col min="18" max="18" width="8.69921875" style="4" customWidth="1"/>
    <col min="19" max="19" width="6.69921875" style="4" customWidth="1"/>
    <col min="20" max="20" width="1.69921875" style="4" customWidth="1"/>
    <col min="21" max="21" width="4.5" style="4" customWidth="1"/>
    <col min="22" max="22" width="11.5" style="4" customWidth="1"/>
    <col min="23" max="23" width="1.69921875" style="4" customWidth="1"/>
    <col min="24" max="24" width="1" style="4" customWidth="1"/>
    <col min="25" max="16384" width="10.69921875" style="4"/>
  </cols>
  <sheetData>
    <row r="1" spans="1:28" s="1" customFormat="1" ht="40.200000000000003" customHeight="1" x14ac:dyDescent="0.4">
      <c r="A1" s="239" t="s">
        <v>0</v>
      </c>
      <c r="B1" s="239"/>
      <c r="C1" s="239"/>
      <c r="D1" s="239"/>
      <c r="E1" s="239"/>
      <c r="F1" s="239"/>
      <c r="G1" s="239"/>
      <c r="H1" s="239"/>
      <c r="I1" s="239"/>
      <c r="J1" s="239"/>
      <c r="K1" s="239"/>
      <c r="L1" s="239"/>
      <c r="M1" s="239"/>
      <c r="N1" s="239"/>
      <c r="O1" s="239"/>
      <c r="P1" s="239"/>
      <c r="Q1" s="239"/>
      <c r="R1" s="239"/>
      <c r="S1" s="239"/>
      <c r="T1" s="239"/>
      <c r="U1" s="239"/>
      <c r="V1" s="239"/>
      <c r="W1" s="239"/>
      <c r="X1" s="239"/>
    </row>
    <row r="2" spans="1:28" s="21" customFormat="1" ht="10.199999999999999" customHeight="1" x14ac:dyDescent="0.4">
      <c r="A2" s="20"/>
      <c r="B2" s="20"/>
      <c r="C2" s="20"/>
      <c r="D2" s="20"/>
      <c r="E2" s="20"/>
      <c r="F2" s="20"/>
      <c r="G2" s="20"/>
      <c r="H2" s="20"/>
      <c r="I2" s="20"/>
      <c r="J2" s="20"/>
      <c r="K2" s="20"/>
      <c r="L2" s="20"/>
      <c r="M2" s="20"/>
      <c r="N2" s="20"/>
      <c r="O2" s="20"/>
      <c r="P2" s="20"/>
      <c r="Q2" s="20"/>
      <c r="R2" s="20"/>
      <c r="S2" s="20"/>
      <c r="T2" s="20"/>
      <c r="U2" s="20"/>
      <c r="V2" s="20"/>
      <c r="W2" s="20"/>
      <c r="X2" s="20"/>
    </row>
    <row r="4" spans="1:28" ht="10.199999999999999" customHeight="1" x14ac:dyDescent="0.25">
      <c r="A4" s="240" t="s">
        <v>5</v>
      </c>
      <c r="B4" s="240"/>
      <c r="C4" s="240"/>
      <c r="D4" s="2"/>
      <c r="E4" s="3"/>
      <c r="F4" s="3"/>
      <c r="G4" s="3"/>
      <c r="H4" s="3"/>
      <c r="I4" s="3"/>
      <c r="J4" s="3"/>
      <c r="K4" s="3"/>
      <c r="L4" s="3"/>
      <c r="M4" s="3"/>
      <c r="N4" s="3"/>
      <c r="O4" s="3"/>
      <c r="P4" s="3"/>
      <c r="Q4" s="3"/>
      <c r="R4" s="3"/>
      <c r="S4" s="3"/>
      <c r="T4" s="3"/>
      <c r="U4" s="3"/>
      <c r="V4" s="3"/>
      <c r="W4" s="3"/>
      <c r="X4" s="3"/>
    </row>
    <row r="5" spans="1:28" ht="31.95" customHeight="1" x14ac:dyDescent="0.25">
      <c r="A5" s="240"/>
      <c r="B5" s="240"/>
      <c r="C5" s="240"/>
      <c r="D5" s="2"/>
      <c r="E5" s="357" t="str">
        <f>'1. Résumé'!E6</f>
        <v>Nom de la communauté :</v>
      </c>
      <c r="F5" s="357"/>
      <c r="G5" s="357"/>
      <c r="H5" s="357"/>
      <c r="I5" s="357"/>
      <c r="J5" s="3"/>
      <c r="K5" s="261" t="str">
        <f>'1. Résumé'!G8</f>
        <v xml:space="preserve">Pays : </v>
      </c>
      <c r="L5" s="261"/>
      <c r="M5" s="261"/>
      <c r="N5" s="261"/>
      <c r="O5" s="261"/>
      <c r="P5" s="3"/>
      <c r="Q5" s="3"/>
      <c r="R5" s="262" t="str">
        <f>'1. Résumé'!E10</f>
        <v>Société nationale :</v>
      </c>
      <c r="S5" s="262"/>
      <c r="T5" s="262"/>
      <c r="U5" s="262"/>
      <c r="V5" s="262"/>
      <c r="W5" s="3"/>
      <c r="X5" s="3"/>
    </row>
    <row r="6" spans="1:28" ht="10.199999999999999" customHeight="1" x14ac:dyDescent="0.25">
      <c r="A6" s="240"/>
      <c r="B6" s="240"/>
      <c r="C6" s="240"/>
      <c r="D6" s="2"/>
      <c r="E6" s="7"/>
      <c r="F6" s="3"/>
      <c r="G6" s="3"/>
      <c r="H6" s="3"/>
      <c r="I6" s="3"/>
      <c r="J6" s="3"/>
      <c r="K6" s="3"/>
      <c r="L6" s="3"/>
      <c r="M6" s="3"/>
      <c r="N6" s="3"/>
      <c r="O6" s="3"/>
      <c r="P6" s="3"/>
      <c r="Q6" s="3"/>
      <c r="R6" s="3"/>
      <c r="S6" s="3"/>
      <c r="T6" s="3"/>
      <c r="U6" s="3"/>
      <c r="V6" s="3"/>
      <c r="W6" s="3"/>
      <c r="X6" s="3"/>
    </row>
    <row r="7" spans="1:28" ht="19.95" customHeight="1" x14ac:dyDescent="0.25"/>
    <row r="8" spans="1:28" ht="40.200000000000003" customHeight="1" x14ac:dyDescent="0.25">
      <c r="A8" s="313" t="s">
        <v>101</v>
      </c>
      <c r="B8" s="313"/>
      <c r="C8" s="313"/>
      <c r="D8" s="313"/>
      <c r="E8" s="313"/>
      <c r="F8" s="313"/>
      <c r="G8" s="313"/>
      <c r="H8" s="313"/>
      <c r="I8" s="313"/>
      <c r="J8" s="313"/>
      <c r="K8" s="313"/>
      <c r="L8" s="313"/>
      <c r="M8" s="313"/>
      <c r="N8" s="313"/>
      <c r="O8" s="313"/>
      <c r="P8" s="313"/>
      <c r="Q8" s="313"/>
      <c r="R8" s="313"/>
      <c r="S8" s="313"/>
      <c r="T8" s="313"/>
      <c r="U8" s="313"/>
      <c r="V8" s="313"/>
      <c r="W8" s="313"/>
      <c r="X8" s="313"/>
      <c r="AB8" s="4" t="s">
        <v>22</v>
      </c>
    </row>
    <row r="9" spans="1:28" s="24" customFormat="1" ht="10.199999999999999" customHeight="1" x14ac:dyDescent="0.25">
      <c r="A9" s="61"/>
      <c r="B9" s="62"/>
      <c r="C9" s="62"/>
      <c r="D9" s="62"/>
      <c r="E9" s="62"/>
      <c r="F9" s="62"/>
      <c r="G9" s="62"/>
      <c r="H9" s="62"/>
      <c r="I9" s="62"/>
      <c r="J9" s="62"/>
      <c r="K9" s="62"/>
      <c r="L9" s="62"/>
      <c r="M9" s="62"/>
      <c r="N9" s="62"/>
      <c r="O9" s="62"/>
      <c r="P9" s="62"/>
      <c r="Q9" s="62"/>
      <c r="R9" s="62"/>
      <c r="S9" s="62"/>
      <c r="T9" s="62"/>
      <c r="U9" s="62"/>
      <c r="V9" s="62"/>
      <c r="W9" s="62"/>
      <c r="X9" s="61"/>
    </row>
    <row r="10" spans="1:28" ht="19.95" customHeight="1" x14ac:dyDescent="0.25">
      <c r="A10" s="29"/>
      <c r="C10" s="245" t="s">
        <v>102</v>
      </c>
      <c r="D10" s="245"/>
      <c r="E10" s="245"/>
      <c r="F10" s="245"/>
      <c r="G10" s="245"/>
      <c r="H10" s="245"/>
      <c r="I10" s="245"/>
      <c r="J10" s="245"/>
      <c r="K10" s="245"/>
      <c r="L10" s="245"/>
      <c r="M10" s="245"/>
      <c r="N10" s="245"/>
      <c r="O10" s="245"/>
      <c r="P10" s="245"/>
      <c r="Q10" s="245"/>
      <c r="R10" s="245"/>
      <c r="S10" s="245"/>
      <c r="T10" s="245"/>
      <c r="U10" s="245"/>
      <c r="V10" s="245"/>
      <c r="W10" s="24"/>
      <c r="X10" s="29"/>
    </row>
    <row r="11" spans="1:28" ht="10.199999999999999" customHeight="1" thickBot="1" x14ac:dyDescent="0.3">
      <c r="A11" s="29"/>
      <c r="C11" s="4" t="s">
        <v>22</v>
      </c>
      <c r="H11" s="4" t="s">
        <v>22</v>
      </c>
      <c r="I11" s="24"/>
      <c r="J11" s="24"/>
      <c r="K11" s="24"/>
      <c r="X11" s="29"/>
    </row>
    <row r="12" spans="1:28" ht="73.2" customHeight="1" thickBot="1" x14ac:dyDescent="0.3">
      <c r="A12" s="29"/>
      <c r="C12" s="276" t="s">
        <v>44</v>
      </c>
      <c r="D12" s="277"/>
      <c r="E12" s="277"/>
      <c r="F12" s="277"/>
      <c r="G12" s="277"/>
      <c r="H12" s="277"/>
      <c r="I12" s="277"/>
      <c r="J12" s="277"/>
      <c r="K12" s="277"/>
      <c r="L12" s="277"/>
      <c r="M12" s="277"/>
      <c r="N12" s="277"/>
      <c r="O12" s="277"/>
      <c r="P12" s="277"/>
      <c r="Q12" s="277"/>
      <c r="R12" s="277"/>
      <c r="S12" s="277"/>
      <c r="T12" s="277"/>
      <c r="U12" s="277"/>
      <c r="V12" s="278"/>
      <c r="X12" s="29"/>
    </row>
    <row r="13" spans="1:28" ht="10.199999999999999" customHeight="1" x14ac:dyDescent="0.25">
      <c r="A13" s="29"/>
      <c r="C13" s="72"/>
      <c r="D13" s="72"/>
      <c r="E13" s="72"/>
      <c r="F13" s="72"/>
      <c r="G13" s="72"/>
      <c r="H13" s="72"/>
      <c r="I13" s="72"/>
      <c r="J13" s="72"/>
      <c r="K13" s="72"/>
      <c r="L13" s="72"/>
      <c r="M13" s="72"/>
      <c r="N13" s="72"/>
      <c r="O13" s="72"/>
      <c r="P13" s="72"/>
      <c r="Q13" s="72"/>
      <c r="R13" s="72"/>
      <c r="S13" s="72"/>
      <c r="T13" s="72"/>
      <c r="U13" s="72"/>
      <c r="V13" s="72"/>
      <c r="X13" s="29"/>
    </row>
    <row r="14" spans="1:28" ht="31.95" customHeight="1" x14ac:dyDescent="0.25">
      <c r="A14" s="29" t="s">
        <v>103</v>
      </c>
      <c r="C14" s="358" t="s">
        <v>104</v>
      </c>
      <c r="D14" s="359"/>
      <c r="E14" s="359"/>
      <c r="F14" s="359"/>
      <c r="G14" s="359"/>
      <c r="H14" s="359"/>
      <c r="I14" s="359"/>
      <c r="J14" s="359"/>
      <c r="K14" s="359"/>
      <c r="L14" s="72"/>
      <c r="M14" s="358" t="s">
        <v>105</v>
      </c>
      <c r="N14" s="358"/>
      <c r="O14" s="358"/>
      <c r="P14" s="358"/>
      <c r="Q14" s="358"/>
      <c r="R14" s="358"/>
      <c r="S14" s="358"/>
      <c r="T14" s="358"/>
      <c r="U14" s="358"/>
      <c r="V14" s="358"/>
      <c r="X14" s="29"/>
    </row>
    <row r="15" spans="1:28" ht="10.199999999999999" customHeight="1" thickBot="1" x14ac:dyDescent="0.3">
      <c r="A15" s="29"/>
      <c r="C15" s="76"/>
      <c r="D15" s="76"/>
      <c r="E15" s="76"/>
      <c r="F15" s="76"/>
      <c r="G15" s="76"/>
      <c r="H15" s="76"/>
      <c r="I15" s="76"/>
      <c r="J15" s="76"/>
      <c r="K15" s="76"/>
      <c r="L15" s="67"/>
      <c r="M15" s="76"/>
      <c r="N15" s="76"/>
      <c r="O15" s="76"/>
      <c r="P15" s="76"/>
      <c r="Q15" s="76"/>
      <c r="R15" s="76"/>
      <c r="S15" s="76"/>
      <c r="T15" s="76"/>
      <c r="U15" s="76"/>
      <c r="V15" s="76"/>
      <c r="X15" s="29"/>
    </row>
    <row r="16" spans="1:28" ht="49.95" customHeight="1" thickBot="1" x14ac:dyDescent="0.3">
      <c r="A16" s="29"/>
      <c r="C16" s="78" t="s">
        <v>106</v>
      </c>
      <c r="D16" s="76"/>
      <c r="E16" s="295"/>
      <c r="F16" s="296"/>
      <c r="G16" s="296"/>
      <c r="H16" s="296"/>
      <c r="I16" s="296"/>
      <c r="J16" s="296"/>
      <c r="K16" s="297"/>
      <c r="L16" s="67"/>
      <c r="M16" s="78" t="s">
        <v>106</v>
      </c>
      <c r="N16" s="77"/>
      <c r="O16" s="354"/>
      <c r="P16" s="355"/>
      <c r="Q16" s="355"/>
      <c r="R16" s="355"/>
      <c r="S16" s="355"/>
      <c r="T16" s="355"/>
      <c r="U16" s="355"/>
      <c r="V16" s="356"/>
      <c r="X16" s="29"/>
    </row>
    <row r="17" spans="1:24" ht="10.199999999999999" customHeight="1" thickBot="1" x14ac:dyDescent="0.3">
      <c r="A17" s="29"/>
      <c r="C17" s="77" t="s">
        <v>22</v>
      </c>
      <c r="D17" s="76"/>
      <c r="E17" s="76"/>
      <c r="F17" s="76"/>
      <c r="G17" s="76"/>
      <c r="H17" s="76"/>
      <c r="I17" s="76"/>
      <c r="J17" s="76"/>
      <c r="K17" s="76"/>
      <c r="L17" s="67"/>
      <c r="M17" s="77" t="s">
        <v>22</v>
      </c>
      <c r="N17" s="77"/>
      <c r="O17" s="76"/>
      <c r="P17" s="76"/>
      <c r="Q17" s="76"/>
      <c r="R17" s="76"/>
      <c r="S17" s="76"/>
      <c r="T17" s="76"/>
      <c r="U17" s="76"/>
      <c r="V17" s="76"/>
      <c r="X17" s="29"/>
    </row>
    <row r="18" spans="1:24" ht="49.95" customHeight="1" thickBot="1" x14ac:dyDescent="0.3">
      <c r="A18" s="29"/>
      <c r="C18" s="78" t="s">
        <v>107</v>
      </c>
      <c r="D18" s="76"/>
      <c r="E18" s="295"/>
      <c r="F18" s="296"/>
      <c r="G18" s="296"/>
      <c r="H18" s="296"/>
      <c r="I18" s="296"/>
      <c r="J18" s="296"/>
      <c r="K18" s="297"/>
      <c r="L18" s="67"/>
      <c r="M18" s="78" t="s">
        <v>107</v>
      </c>
      <c r="N18" s="77"/>
      <c r="O18" s="302"/>
      <c r="P18" s="303"/>
      <c r="Q18" s="303"/>
      <c r="R18" s="303"/>
      <c r="S18" s="303"/>
      <c r="T18" s="303"/>
      <c r="U18" s="303"/>
      <c r="V18" s="304"/>
      <c r="X18" s="29"/>
    </row>
    <row r="19" spans="1:24" ht="10.199999999999999" customHeight="1" thickBot="1" x14ac:dyDescent="0.3">
      <c r="A19" s="29"/>
      <c r="C19" s="77" t="s">
        <v>22</v>
      </c>
      <c r="D19" s="76"/>
      <c r="E19" s="76"/>
      <c r="F19" s="76"/>
      <c r="G19" s="76"/>
      <c r="H19" s="76"/>
      <c r="I19" s="76"/>
      <c r="J19" s="76"/>
      <c r="K19" s="76"/>
      <c r="L19" s="67"/>
      <c r="M19" s="77" t="s">
        <v>22</v>
      </c>
      <c r="N19" s="77"/>
      <c r="O19" s="76"/>
      <c r="P19" s="76"/>
      <c r="Q19" s="76"/>
      <c r="R19" s="76"/>
      <c r="S19" s="76"/>
      <c r="T19" s="76"/>
      <c r="U19" s="76"/>
      <c r="V19" s="76"/>
      <c r="X19" s="29"/>
    </row>
    <row r="20" spans="1:24" ht="49.95" customHeight="1" thickBot="1" x14ac:dyDescent="0.3">
      <c r="A20" s="29"/>
      <c r="C20" s="78" t="s">
        <v>108</v>
      </c>
      <c r="D20" s="76"/>
      <c r="E20" s="299"/>
      <c r="F20" s="300"/>
      <c r="G20" s="300"/>
      <c r="H20" s="300"/>
      <c r="I20" s="300"/>
      <c r="J20" s="300"/>
      <c r="K20" s="301"/>
      <c r="L20" s="67"/>
      <c r="M20" s="78" t="s">
        <v>108</v>
      </c>
      <c r="N20" s="77"/>
      <c r="O20" s="302"/>
      <c r="P20" s="303"/>
      <c r="Q20" s="303"/>
      <c r="R20" s="303"/>
      <c r="S20" s="303"/>
      <c r="T20" s="303"/>
      <c r="U20" s="303"/>
      <c r="V20" s="304"/>
      <c r="X20" s="29"/>
    </row>
    <row r="21" spans="1:24" ht="10.199999999999999" customHeight="1" thickBot="1" x14ac:dyDescent="0.3">
      <c r="A21" s="29"/>
      <c r="C21" s="77" t="s">
        <v>22</v>
      </c>
      <c r="D21" s="76"/>
      <c r="E21" s="76"/>
      <c r="F21" s="76"/>
      <c r="G21" s="76"/>
      <c r="H21" s="76"/>
      <c r="I21" s="76"/>
      <c r="J21" s="76"/>
      <c r="K21" s="76"/>
      <c r="L21" s="67"/>
      <c r="M21" s="77" t="s">
        <v>22</v>
      </c>
      <c r="N21" s="77"/>
      <c r="O21" s="76"/>
      <c r="P21" s="76"/>
      <c r="Q21" s="76"/>
      <c r="R21" s="76"/>
      <c r="S21" s="76"/>
      <c r="T21" s="76"/>
      <c r="U21" s="76"/>
      <c r="V21" s="76"/>
      <c r="X21" s="29"/>
    </row>
    <row r="22" spans="1:24" ht="49.95" customHeight="1" thickBot="1" x14ac:dyDescent="0.3">
      <c r="A22" s="29"/>
      <c r="C22" s="78" t="s">
        <v>109</v>
      </c>
      <c r="D22" s="76"/>
      <c r="E22" s="295"/>
      <c r="F22" s="296"/>
      <c r="G22" s="296"/>
      <c r="H22" s="296"/>
      <c r="I22" s="296"/>
      <c r="J22" s="296"/>
      <c r="K22" s="297"/>
      <c r="L22" s="67"/>
      <c r="M22" s="78" t="s">
        <v>109</v>
      </c>
      <c r="N22" s="77"/>
      <c r="O22" s="302"/>
      <c r="P22" s="303"/>
      <c r="Q22" s="303"/>
      <c r="R22" s="303"/>
      <c r="S22" s="303"/>
      <c r="T22" s="303"/>
      <c r="U22" s="303"/>
      <c r="V22" s="304"/>
      <c r="X22" s="29"/>
    </row>
    <row r="23" spans="1:24" x14ac:dyDescent="0.25">
      <c r="A23" s="29"/>
      <c r="X23" s="29"/>
    </row>
    <row r="24" spans="1:24" ht="31.95" customHeight="1" x14ac:dyDescent="0.25">
      <c r="A24" s="29"/>
      <c r="C24" s="82" t="s">
        <v>25</v>
      </c>
      <c r="D24" s="82"/>
      <c r="E24" s="350" t="str">
        <f>IF('3. Dangers'!E18="","",'[1]3'!E18)</f>
        <v/>
      </c>
      <c r="F24" s="350"/>
      <c r="G24" s="350"/>
      <c r="H24" s="350"/>
      <c r="I24" s="350"/>
      <c r="J24" s="350"/>
      <c r="K24" s="350"/>
      <c r="L24" s="80"/>
      <c r="M24" s="80"/>
      <c r="N24" s="80"/>
      <c r="O24" s="80"/>
      <c r="P24" s="80"/>
      <c r="Q24" s="80"/>
      <c r="R24" s="80"/>
      <c r="S24" s="80"/>
      <c r="T24" s="80"/>
      <c r="U24" s="80"/>
      <c r="V24" s="80"/>
      <c r="X24" s="29"/>
    </row>
    <row r="25" spans="1:24" x14ac:dyDescent="0.25">
      <c r="A25" s="29"/>
      <c r="C25" s="329"/>
      <c r="D25" s="330"/>
      <c r="E25" s="330"/>
      <c r="F25" s="330"/>
      <c r="G25" s="330"/>
      <c r="H25" s="330"/>
      <c r="I25" s="330"/>
      <c r="J25" s="330"/>
      <c r="K25" s="330"/>
      <c r="L25" s="330"/>
      <c r="M25" s="330"/>
      <c r="N25" s="330"/>
      <c r="O25" s="330"/>
      <c r="P25" s="330"/>
      <c r="Q25" s="330"/>
      <c r="R25" s="330"/>
      <c r="S25" s="330"/>
      <c r="T25" s="330"/>
      <c r="U25" s="330"/>
      <c r="V25" s="331"/>
      <c r="X25" s="29"/>
    </row>
    <row r="26" spans="1:24" ht="31.95" customHeight="1" x14ac:dyDescent="0.25">
      <c r="A26" s="29"/>
      <c r="C26" s="351" t="s">
        <v>110</v>
      </c>
      <c r="D26" s="352"/>
      <c r="E26" s="352"/>
      <c r="F26" s="352"/>
      <c r="G26" s="352"/>
      <c r="H26" s="352"/>
      <c r="I26" s="352"/>
      <c r="J26" s="352"/>
      <c r="K26" s="352"/>
      <c r="L26" s="352"/>
      <c r="M26" s="352"/>
      <c r="N26" s="352"/>
      <c r="O26" s="352"/>
      <c r="P26" s="352"/>
      <c r="Q26" s="352"/>
      <c r="R26" s="352"/>
      <c r="S26" s="352"/>
      <c r="T26" s="352"/>
      <c r="U26" s="352"/>
      <c r="V26" s="353"/>
      <c r="X26" s="29"/>
    </row>
    <row r="27" spans="1:24" x14ac:dyDescent="0.25">
      <c r="A27" s="29"/>
      <c r="C27" s="329"/>
      <c r="D27" s="330"/>
      <c r="E27" s="330"/>
      <c r="F27" s="330"/>
      <c r="G27" s="330"/>
      <c r="H27" s="330"/>
      <c r="I27" s="330"/>
      <c r="J27" s="330"/>
      <c r="K27" s="330"/>
      <c r="L27" s="330"/>
      <c r="M27" s="330"/>
      <c r="N27" s="330"/>
      <c r="O27" s="330"/>
      <c r="P27" s="330"/>
      <c r="Q27" s="330"/>
      <c r="R27" s="330"/>
      <c r="S27" s="330"/>
      <c r="T27" s="330"/>
      <c r="U27" s="330"/>
      <c r="V27" s="331"/>
      <c r="X27" s="29"/>
    </row>
    <row r="28" spans="1:24" ht="49.95" customHeight="1" thickBot="1" x14ac:dyDescent="0.3">
      <c r="A28" s="29"/>
      <c r="C28" s="336" t="s">
        <v>26</v>
      </c>
      <c r="D28" s="337"/>
      <c r="E28" s="338"/>
      <c r="F28" s="44"/>
      <c r="G28" s="339" t="s">
        <v>111</v>
      </c>
      <c r="H28" s="339"/>
      <c r="I28" s="339"/>
      <c r="J28" s="339"/>
      <c r="K28" s="339"/>
      <c r="L28" s="44"/>
      <c r="M28" s="339" t="s">
        <v>112</v>
      </c>
      <c r="N28" s="339"/>
      <c r="O28" s="339"/>
      <c r="P28" s="339"/>
      <c r="Q28" s="339"/>
      <c r="R28" s="339"/>
      <c r="S28" s="339" t="s">
        <v>113</v>
      </c>
      <c r="T28" s="339"/>
      <c r="U28" s="339"/>
      <c r="V28" s="81" t="s">
        <v>114</v>
      </c>
      <c r="X28" s="29"/>
    </row>
    <row r="29" spans="1:24" ht="41.25" customHeight="1" thickBot="1" x14ac:dyDescent="0.3">
      <c r="A29" s="29"/>
      <c r="C29" s="327" t="s">
        <v>28</v>
      </c>
      <c r="D29" s="327"/>
      <c r="E29" s="327"/>
      <c r="F29" s="83"/>
      <c r="G29" s="332"/>
      <c r="H29" s="333"/>
      <c r="I29" s="333"/>
      <c r="J29" s="333"/>
      <c r="K29" s="334"/>
      <c r="L29" s="84"/>
      <c r="M29" s="335"/>
      <c r="N29" s="335"/>
      <c r="O29" s="335"/>
      <c r="P29" s="335"/>
      <c r="Q29" s="335"/>
      <c r="R29" s="335"/>
      <c r="S29" s="325" t="s">
        <v>115</v>
      </c>
      <c r="T29" s="325"/>
      <c r="U29" s="325"/>
      <c r="V29" s="89" t="str">
        <f t="shared" ref="V29:V38" si="0">IF(S29="---","",VLOOKUP(S29,$C$69:$D$72,2,FALSE))</f>
        <v/>
      </c>
      <c r="X29" s="29"/>
    </row>
    <row r="30" spans="1:24" ht="49.95" customHeight="1" thickBot="1" x14ac:dyDescent="0.3">
      <c r="A30" s="29"/>
      <c r="C30" s="326" t="s">
        <v>29</v>
      </c>
      <c r="D30" s="326"/>
      <c r="E30" s="326"/>
      <c r="F30" s="83"/>
      <c r="G30" s="319"/>
      <c r="H30" s="319"/>
      <c r="I30" s="319"/>
      <c r="J30" s="319"/>
      <c r="K30" s="319"/>
      <c r="L30" s="84"/>
      <c r="M30" s="319"/>
      <c r="N30" s="319"/>
      <c r="O30" s="319"/>
      <c r="P30" s="319"/>
      <c r="Q30" s="319"/>
      <c r="R30" s="319"/>
      <c r="S30" s="320" t="s">
        <v>115</v>
      </c>
      <c r="T30" s="320"/>
      <c r="U30" s="320"/>
      <c r="V30" s="89" t="str">
        <f t="shared" si="0"/>
        <v/>
      </c>
      <c r="X30" s="29"/>
    </row>
    <row r="31" spans="1:24" ht="49.95" customHeight="1" thickBot="1" x14ac:dyDescent="0.3">
      <c r="A31" s="29"/>
      <c r="C31" s="321" t="s">
        <v>30</v>
      </c>
      <c r="D31" s="322"/>
      <c r="E31" s="323"/>
      <c r="F31" s="83"/>
      <c r="G31" s="324"/>
      <c r="H31" s="324"/>
      <c r="I31" s="324"/>
      <c r="J31" s="324"/>
      <c r="K31" s="324"/>
      <c r="L31" s="84"/>
      <c r="M31" s="324"/>
      <c r="N31" s="324"/>
      <c r="O31" s="324"/>
      <c r="P31" s="324"/>
      <c r="Q31" s="324"/>
      <c r="R31" s="324"/>
      <c r="S31" s="325" t="s">
        <v>115</v>
      </c>
      <c r="T31" s="325"/>
      <c r="U31" s="325"/>
      <c r="V31" s="89" t="str">
        <f t="shared" si="0"/>
        <v/>
      </c>
      <c r="X31" s="29"/>
    </row>
    <row r="32" spans="1:24" ht="49.95" customHeight="1" thickBot="1" x14ac:dyDescent="0.3">
      <c r="A32" s="29"/>
      <c r="C32" s="326" t="s">
        <v>116</v>
      </c>
      <c r="D32" s="326"/>
      <c r="E32" s="326"/>
      <c r="F32" s="83"/>
      <c r="G32" s="319"/>
      <c r="H32" s="319"/>
      <c r="I32" s="319"/>
      <c r="J32" s="319"/>
      <c r="K32" s="319"/>
      <c r="L32" s="84"/>
      <c r="M32" s="319"/>
      <c r="N32" s="319"/>
      <c r="O32" s="319"/>
      <c r="P32" s="319"/>
      <c r="Q32" s="319"/>
      <c r="R32" s="319"/>
      <c r="S32" s="320" t="s">
        <v>115</v>
      </c>
      <c r="T32" s="320"/>
      <c r="U32" s="320"/>
      <c r="V32" s="89" t="str">
        <f t="shared" si="0"/>
        <v/>
      </c>
      <c r="X32" s="29"/>
    </row>
    <row r="33" spans="1:24" ht="49.95" customHeight="1" thickBot="1" x14ac:dyDescent="0.3">
      <c r="A33" s="29"/>
      <c r="C33" s="327" t="s">
        <v>32</v>
      </c>
      <c r="D33" s="327"/>
      <c r="E33" s="327"/>
      <c r="F33" s="83"/>
      <c r="G33" s="324"/>
      <c r="H33" s="324"/>
      <c r="I33" s="324"/>
      <c r="J33" s="324"/>
      <c r="K33" s="324"/>
      <c r="L33" s="84"/>
      <c r="M33" s="324"/>
      <c r="N33" s="324"/>
      <c r="O33" s="324"/>
      <c r="P33" s="324"/>
      <c r="Q33" s="324"/>
      <c r="R33" s="324"/>
      <c r="S33" s="325" t="s">
        <v>115</v>
      </c>
      <c r="T33" s="325"/>
      <c r="U33" s="325"/>
      <c r="V33" s="89" t="str">
        <f t="shared" si="0"/>
        <v/>
      </c>
      <c r="X33" s="29"/>
    </row>
    <row r="34" spans="1:24" ht="49.95" customHeight="1" thickBot="1" x14ac:dyDescent="0.3">
      <c r="A34" s="29"/>
      <c r="C34" s="326" t="s">
        <v>117</v>
      </c>
      <c r="D34" s="326"/>
      <c r="E34" s="326"/>
      <c r="F34" s="83"/>
      <c r="G34" s="319"/>
      <c r="H34" s="319"/>
      <c r="I34" s="319"/>
      <c r="J34" s="319"/>
      <c r="K34" s="319"/>
      <c r="L34" s="84"/>
      <c r="M34" s="319"/>
      <c r="N34" s="319"/>
      <c r="O34" s="319"/>
      <c r="P34" s="319"/>
      <c r="Q34" s="319"/>
      <c r="R34" s="319"/>
      <c r="S34" s="320" t="s">
        <v>115</v>
      </c>
      <c r="T34" s="320"/>
      <c r="U34" s="320"/>
      <c r="V34" s="89" t="str">
        <f t="shared" si="0"/>
        <v/>
      </c>
      <c r="X34" s="29"/>
    </row>
    <row r="35" spans="1:24" ht="49.95" customHeight="1" thickBot="1" x14ac:dyDescent="0.3">
      <c r="A35" s="29"/>
      <c r="C35" s="327" t="s">
        <v>118</v>
      </c>
      <c r="D35" s="327"/>
      <c r="E35" s="327"/>
      <c r="F35" s="83"/>
      <c r="G35" s="324"/>
      <c r="H35" s="324"/>
      <c r="I35" s="324"/>
      <c r="J35" s="324"/>
      <c r="K35" s="324"/>
      <c r="L35" s="84"/>
      <c r="M35" s="324"/>
      <c r="N35" s="324"/>
      <c r="O35" s="324"/>
      <c r="P35" s="324"/>
      <c r="Q35" s="324"/>
      <c r="R35" s="324"/>
      <c r="S35" s="325" t="s">
        <v>115</v>
      </c>
      <c r="T35" s="325"/>
      <c r="U35" s="325"/>
      <c r="V35" s="89" t="str">
        <f t="shared" si="0"/>
        <v/>
      </c>
      <c r="X35" s="29"/>
    </row>
    <row r="36" spans="1:24" ht="49.95" customHeight="1" thickBot="1" x14ac:dyDescent="0.3">
      <c r="A36" s="29"/>
      <c r="C36" s="326" t="s">
        <v>119</v>
      </c>
      <c r="D36" s="326"/>
      <c r="E36" s="326"/>
      <c r="F36" s="83"/>
      <c r="G36" s="319"/>
      <c r="H36" s="319"/>
      <c r="I36" s="319"/>
      <c r="J36" s="319"/>
      <c r="K36" s="319"/>
      <c r="L36" s="84"/>
      <c r="M36" s="319"/>
      <c r="N36" s="319"/>
      <c r="O36" s="319"/>
      <c r="P36" s="319"/>
      <c r="Q36" s="319"/>
      <c r="R36" s="319"/>
      <c r="S36" s="320" t="s">
        <v>115</v>
      </c>
      <c r="T36" s="320"/>
      <c r="U36" s="320"/>
      <c r="V36" s="89" t="str">
        <f t="shared" si="0"/>
        <v/>
      </c>
      <c r="X36" s="29"/>
    </row>
    <row r="37" spans="1:24" ht="49.95" hidden="1" customHeight="1" thickBot="1" x14ac:dyDescent="0.3">
      <c r="A37" s="29"/>
      <c r="C37" s="326" t="s">
        <v>198</v>
      </c>
      <c r="D37" s="326"/>
      <c r="E37" s="326"/>
      <c r="F37" s="83"/>
      <c r="G37" s="319" t="e">
        <f>#REF!</f>
        <v>#REF!</v>
      </c>
      <c r="H37" s="319"/>
      <c r="I37" s="319"/>
      <c r="J37" s="319"/>
      <c r="K37" s="319"/>
      <c r="L37" s="84"/>
      <c r="M37" s="319" t="e">
        <f>#REF!</f>
        <v>#REF!</v>
      </c>
      <c r="N37" s="319"/>
      <c r="O37" s="319"/>
      <c r="P37" s="319"/>
      <c r="Q37" s="319"/>
      <c r="R37" s="319"/>
      <c r="S37" s="320" t="e">
        <f>#REF!</f>
        <v>#REF!</v>
      </c>
      <c r="T37" s="320"/>
      <c r="U37" s="320"/>
      <c r="V37" s="89" t="e">
        <f t="shared" si="0"/>
        <v>#REF!</v>
      </c>
      <c r="X37" s="29"/>
    </row>
    <row r="38" spans="1:24" ht="49.95" hidden="1" customHeight="1" thickBot="1" x14ac:dyDescent="0.3">
      <c r="A38" s="29"/>
      <c r="C38" s="327" t="s">
        <v>199</v>
      </c>
      <c r="D38" s="327"/>
      <c r="E38" s="327"/>
      <c r="F38" s="83"/>
      <c r="G38" s="324" t="e">
        <f>#REF!</f>
        <v>#REF!</v>
      </c>
      <c r="H38" s="324"/>
      <c r="I38" s="324"/>
      <c r="J38" s="324"/>
      <c r="K38" s="324"/>
      <c r="L38" s="84"/>
      <c r="M38" s="324" t="e">
        <f>#REF!</f>
        <v>#REF!</v>
      </c>
      <c r="N38" s="324"/>
      <c r="O38" s="324"/>
      <c r="P38" s="324"/>
      <c r="Q38" s="324"/>
      <c r="R38" s="324"/>
      <c r="S38" s="320" t="e">
        <f>#REF!</f>
        <v>#REF!</v>
      </c>
      <c r="T38" s="320"/>
      <c r="U38" s="320"/>
      <c r="V38" s="89" t="e">
        <f t="shared" si="0"/>
        <v>#REF!</v>
      </c>
      <c r="X38" s="29"/>
    </row>
    <row r="39" spans="1:24" x14ac:dyDescent="0.25">
      <c r="A39" s="29"/>
      <c r="X39" s="29"/>
    </row>
    <row r="40" spans="1:24" ht="31.95" customHeight="1" x14ac:dyDescent="0.25">
      <c r="A40" s="29"/>
      <c r="C40" s="87" t="s">
        <v>39</v>
      </c>
      <c r="D40" s="87"/>
      <c r="E40" s="349" t="str">
        <f>IF('3. Dangers'!O18="","",'[1]3'!O18)</f>
        <v/>
      </c>
      <c r="F40" s="349"/>
      <c r="G40" s="349"/>
      <c r="H40" s="349"/>
      <c r="I40" s="349"/>
      <c r="J40" s="349"/>
      <c r="K40" s="349"/>
      <c r="L40" s="88"/>
      <c r="M40" s="88"/>
      <c r="N40" s="88"/>
      <c r="O40" s="88"/>
      <c r="P40" s="88"/>
      <c r="Q40" s="88"/>
      <c r="R40" s="88"/>
      <c r="S40" s="88"/>
      <c r="T40" s="88"/>
      <c r="U40" s="88"/>
      <c r="V40" s="88"/>
      <c r="X40" s="29"/>
    </row>
    <row r="41" spans="1:24" x14ac:dyDescent="0.25">
      <c r="A41" s="29"/>
      <c r="C41" s="329"/>
      <c r="D41" s="330"/>
      <c r="E41" s="330"/>
      <c r="F41" s="330"/>
      <c r="G41" s="330"/>
      <c r="H41" s="330"/>
      <c r="I41" s="330"/>
      <c r="J41" s="330"/>
      <c r="K41" s="330"/>
      <c r="L41" s="330"/>
      <c r="M41" s="330"/>
      <c r="N41" s="330"/>
      <c r="O41" s="330"/>
      <c r="P41" s="330"/>
      <c r="Q41" s="330"/>
      <c r="R41" s="330"/>
      <c r="S41" s="330"/>
      <c r="T41" s="330"/>
      <c r="U41" s="330"/>
      <c r="V41" s="331"/>
      <c r="X41" s="29"/>
    </row>
    <row r="42" spans="1:24" ht="49.95" customHeight="1" thickBot="1" x14ac:dyDescent="0.3">
      <c r="A42" s="29"/>
      <c r="C42" s="336" t="s">
        <v>26</v>
      </c>
      <c r="D42" s="337"/>
      <c r="E42" s="338"/>
      <c r="F42" s="44"/>
      <c r="G42" s="339" t="s">
        <v>111</v>
      </c>
      <c r="H42" s="339"/>
      <c r="I42" s="339"/>
      <c r="J42" s="339"/>
      <c r="K42" s="339"/>
      <c r="L42" s="44"/>
      <c r="M42" s="339" t="s">
        <v>112</v>
      </c>
      <c r="N42" s="339"/>
      <c r="O42" s="339"/>
      <c r="P42" s="339"/>
      <c r="Q42" s="339"/>
      <c r="R42" s="339"/>
      <c r="S42" s="339" t="s">
        <v>113</v>
      </c>
      <c r="T42" s="339"/>
      <c r="U42" s="339"/>
      <c r="V42" s="81" t="s">
        <v>114</v>
      </c>
      <c r="X42" s="29"/>
    </row>
    <row r="43" spans="1:24" ht="49.95" customHeight="1" thickBot="1" x14ac:dyDescent="0.3">
      <c r="A43" s="29"/>
      <c r="C43" s="327" t="s">
        <v>28</v>
      </c>
      <c r="D43" s="327"/>
      <c r="E43" s="327"/>
      <c r="F43" s="83"/>
      <c r="G43" s="332"/>
      <c r="H43" s="333"/>
      <c r="I43" s="333"/>
      <c r="J43" s="333"/>
      <c r="K43" s="334"/>
      <c r="L43" s="84"/>
      <c r="M43" s="335"/>
      <c r="N43" s="335"/>
      <c r="O43" s="335"/>
      <c r="P43" s="335"/>
      <c r="Q43" s="335"/>
      <c r="R43" s="335"/>
      <c r="S43" s="325" t="s">
        <v>115</v>
      </c>
      <c r="T43" s="325"/>
      <c r="U43" s="325"/>
      <c r="V43" s="89" t="str">
        <f t="shared" ref="V43:V52" si="1">IF(S43="---","",VLOOKUP(S43,$C$69:$D$72,2,FALSE))</f>
        <v/>
      </c>
      <c r="X43" s="29"/>
    </row>
    <row r="44" spans="1:24" ht="49.95" customHeight="1" thickBot="1" x14ac:dyDescent="0.3">
      <c r="A44" s="29"/>
      <c r="C44" s="326" t="s">
        <v>29</v>
      </c>
      <c r="D44" s="326"/>
      <c r="E44" s="326"/>
      <c r="F44" s="83"/>
      <c r="G44" s="319"/>
      <c r="H44" s="319"/>
      <c r="I44" s="319"/>
      <c r="J44" s="319"/>
      <c r="K44" s="319"/>
      <c r="L44" s="84"/>
      <c r="M44" s="319"/>
      <c r="N44" s="319"/>
      <c r="O44" s="319"/>
      <c r="P44" s="319"/>
      <c r="Q44" s="319"/>
      <c r="R44" s="319"/>
      <c r="S44" s="320" t="s">
        <v>115</v>
      </c>
      <c r="T44" s="320"/>
      <c r="U44" s="320"/>
      <c r="V44" s="89" t="str">
        <f t="shared" si="1"/>
        <v/>
      </c>
      <c r="X44" s="29"/>
    </row>
    <row r="45" spans="1:24" ht="49.95" customHeight="1" thickBot="1" x14ac:dyDescent="0.3">
      <c r="A45" s="29"/>
      <c r="C45" s="321" t="s">
        <v>30</v>
      </c>
      <c r="D45" s="322"/>
      <c r="E45" s="323"/>
      <c r="F45" s="83"/>
      <c r="G45" s="324"/>
      <c r="H45" s="324"/>
      <c r="I45" s="324"/>
      <c r="J45" s="324"/>
      <c r="K45" s="324"/>
      <c r="L45" s="84"/>
      <c r="M45" s="324"/>
      <c r="N45" s="324"/>
      <c r="O45" s="324"/>
      <c r="P45" s="324"/>
      <c r="Q45" s="324"/>
      <c r="R45" s="324"/>
      <c r="S45" s="325" t="s">
        <v>115</v>
      </c>
      <c r="T45" s="325"/>
      <c r="U45" s="325"/>
      <c r="V45" s="89" t="str">
        <f t="shared" si="1"/>
        <v/>
      </c>
      <c r="X45" s="29"/>
    </row>
    <row r="46" spans="1:24" ht="49.95" customHeight="1" thickBot="1" x14ac:dyDescent="0.3">
      <c r="A46" s="29"/>
      <c r="C46" s="326" t="s">
        <v>116</v>
      </c>
      <c r="D46" s="326"/>
      <c r="E46" s="326"/>
      <c r="F46" s="83"/>
      <c r="G46" s="319"/>
      <c r="H46" s="319"/>
      <c r="I46" s="319"/>
      <c r="J46" s="319"/>
      <c r="K46" s="319"/>
      <c r="L46" s="84"/>
      <c r="M46" s="319"/>
      <c r="N46" s="319"/>
      <c r="O46" s="319"/>
      <c r="P46" s="319"/>
      <c r="Q46" s="319"/>
      <c r="R46" s="319"/>
      <c r="S46" s="320" t="s">
        <v>115</v>
      </c>
      <c r="T46" s="320"/>
      <c r="U46" s="320"/>
      <c r="V46" s="89" t="str">
        <f t="shared" si="1"/>
        <v/>
      </c>
      <c r="X46" s="29"/>
    </row>
    <row r="47" spans="1:24" ht="49.95" customHeight="1" thickBot="1" x14ac:dyDescent="0.3">
      <c r="A47" s="29"/>
      <c r="C47" s="327" t="s">
        <v>32</v>
      </c>
      <c r="D47" s="327"/>
      <c r="E47" s="327"/>
      <c r="F47" s="83"/>
      <c r="G47" s="324"/>
      <c r="H47" s="324"/>
      <c r="I47" s="324"/>
      <c r="J47" s="324"/>
      <c r="K47" s="324"/>
      <c r="L47" s="84"/>
      <c r="M47" s="324"/>
      <c r="N47" s="324"/>
      <c r="O47" s="324"/>
      <c r="P47" s="324"/>
      <c r="Q47" s="324"/>
      <c r="R47" s="324"/>
      <c r="S47" s="325" t="s">
        <v>115</v>
      </c>
      <c r="T47" s="325"/>
      <c r="U47" s="325"/>
      <c r="V47" s="89" t="str">
        <f t="shared" si="1"/>
        <v/>
      </c>
      <c r="X47" s="29"/>
    </row>
    <row r="48" spans="1:24" ht="49.95" customHeight="1" thickBot="1" x14ac:dyDescent="0.3">
      <c r="A48" s="29"/>
      <c r="C48" s="326" t="s">
        <v>117</v>
      </c>
      <c r="D48" s="326"/>
      <c r="E48" s="326"/>
      <c r="F48" s="83"/>
      <c r="G48" s="319"/>
      <c r="H48" s="319"/>
      <c r="I48" s="319"/>
      <c r="J48" s="319"/>
      <c r="K48" s="319"/>
      <c r="L48" s="84"/>
      <c r="M48" s="319"/>
      <c r="N48" s="319"/>
      <c r="O48" s="319"/>
      <c r="P48" s="319"/>
      <c r="Q48" s="319"/>
      <c r="R48" s="319"/>
      <c r="S48" s="320" t="s">
        <v>115</v>
      </c>
      <c r="T48" s="320"/>
      <c r="U48" s="320"/>
      <c r="V48" s="89" t="str">
        <f t="shared" si="1"/>
        <v/>
      </c>
      <c r="X48" s="29"/>
    </row>
    <row r="49" spans="1:24" ht="49.95" customHeight="1" thickBot="1" x14ac:dyDescent="0.3">
      <c r="A49" s="29"/>
      <c r="C49" s="327" t="s">
        <v>118</v>
      </c>
      <c r="D49" s="327"/>
      <c r="E49" s="327"/>
      <c r="F49" s="83"/>
      <c r="G49" s="324"/>
      <c r="H49" s="324"/>
      <c r="I49" s="324"/>
      <c r="J49" s="324"/>
      <c r="K49" s="324"/>
      <c r="L49" s="84"/>
      <c r="M49" s="324"/>
      <c r="N49" s="324"/>
      <c r="O49" s="324"/>
      <c r="P49" s="324"/>
      <c r="Q49" s="324"/>
      <c r="R49" s="324"/>
      <c r="S49" s="325" t="s">
        <v>115</v>
      </c>
      <c r="T49" s="325"/>
      <c r="U49" s="325"/>
      <c r="V49" s="89" t="str">
        <f t="shared" si="1"/>
        <v/>
      </c>
      <c r="X49" s="29"/>
    </row>
    <row r="50" spans="1:24" ht="49.95" customHeight="1" thickBot="1" x14ac:dyDescent="0.3">
      <c r="A50" s="29"/>
      <c r="C50" s="326" t="s">
        <v>119</v>
      </c>
      <c r="D50" s="326"/>
      <c r="E50" s="326"/>
      <c r="F50" s="83"/>
      <c r="G50" s="319"/>
      <c r="H50" s="319"/>
      <c r="I50" s="319"/>
      <c r="J50" s="319"/>
      <c r="K50" s="319"/>
      <c r="L50" s="84"/>
      <c r="M50" s="319"/>
      <c r="N50" s="319"/>
      <c r="O50" s="319"/>
      <c r="P50" s="319"/>
      <c r="Q50" s="319"/>
      <c r="R50" s="319"/>
      <c r="S50" s="320" t="s">
        <v>115</v>
      </c>
      <c r="T50" s="320"/>
      <c r="U50" s="320"/>
      <c r="V50" s="89" t="str">
        <f t="shared" si="1"/>
        <v/>
      </c>
      <c r="X50" s="29"/>
    </row>
    <row r="51" spans="1:24" ht="49.95" hidden="1" customHeight="1" thickBot="1" x14ac:dyDescent="0.3">
      <c r="A51" s="29"/>
      <c r="C51" s="340" t="s">
        <v>198</v>
      </c>
      <c r="D51" s="341"/>
      <c r="E51" s="342"/>
      <c r="F51" s="83"/>
      <c r="G51" s="343" t="e">
        <f>G37</f>
        <v>#REF!</v>
      </c>
      <c r="H51" s="344"/>
      <c r="I51" s="344"/>
      <c r="J51" s="344"/>
      <c r="K51" s="345"/>
      <c r="L51" s="84"/>
      <c r="M51" s="343" t="e">
        <f>M37</f>
        <v>#REF!</v>
      </c>
      <c r="N51" s="344"/>
      <c r="O51" s="344"/>
      <c r="P51" s="344"/>
      <c r="Q51" s="344"/>
      <c r="R51" s="345"/>
      <c r="S51" s="346" t="s">
        <v>200</v>
      </c>
      <c r="T51" s="347"/>
      <c r="U51" s="348"/>
      <c r="V51" s="89" t="str">
        <f t="shared" si="1"/>
        <v/>
      </c>
      <c r="X51" s="29"/>
    </row>
    <row r="52" spans="1:24" ht="49.95" hidden="1" customHeight="1" thickBot="1" x14ac:dyDescent="0.3">
      <c r="A52" s="29"/>
      <c r="C52" s="327" t="s">
        <v>199</v>
      </c>
      <c r="D52" s="327"/>
      <c r="E52" s="327"/>
      <c r="F52" s="83"/>
      <c r="G52" s="324" t="e">
        <f>G38</f>
        <v>#REF!</v>
      </c>
      <c r="H52" s="324"/>
      <c r="I52" s="324"/>
      <c r="J52" s="324"/>
      <c r="K52" s="324"/>
      <c r="L52" s="84"/>
      <c r="M52" s="324" t="e">
        <f>M38</f>
        <v>#REF!</v>
      </c>
      <c r="N52" s="324"/>
      <c r="O52" s="324"/>
      <c r="P52" s="324"/>
      <c r="Q52" s="324"/>
      <c r="R52" s="324"/>
      <c r="S52" s="325" t="s">
        <v>200</v>
      </c>
      <c r="T52" s="325"/>
      <c r="U52" s="325"/>
      <c r="V52" s="89" t="str">
        <f t="shared" si="1"/>
        <v/>
      </c>
      <c r="X52" s="29"/>
    </row>
    <row r="53" spans="1:24" x14ac:dyDescent="0.25">
      <c r="A53" s="29"/>
      <c r="X53" s="29"/>
    </row>
    <row r="54" spans="1:24" ht="31.95" customHeight="1" x14ac:dyDescent="0.25">
      <c r="A54" s="29"/>
      <c r="C54" s="85" t="s">
        <v>40</v>
      </c>
      <c r="D54" s="85"/>
      <c r="E54" s="328" t="str">
        <f>IF('3. Dangers'!E34="","",'[1]3'!E34)</f>
        <v/>
      </c>
      <c r="F54" s="328"/>
      <c r="G54" s="328"/>
      <c r="H54" s="328"/>
      <c r="I54" s="328"/>
      <c r="J54" s="328"/>
      <c r="K54" s="328"/>
      <c r="L54" s="86"/>
      <c r="M54" s="86"/>
      <c r="N54" s="86"/>
      <c r="O54" s="86"/>
      <c r="P54" s="86"/>
      <c r="Q54" s="86"/>
      <c r="R54" s="86"/>
      <c r="S54" s="86"/>
      <c r="T54" s="86"/>
      <c r="U54" s="86"/>
      <c r="V54" s="86"/>
      <c r="X54" s="29"/>
    </row>
    <row r="55" spans="1:24" x14ac:dyDescent="0.25">
      <c r="A55" s="29"/>
      <c r="C55" s="329"/>
      <c r="D55" s="330"/>
      <c r="E55" s="330"/>
      <c r="F55" s="330"/>
      <c r="G55" s="330"/>
      <c r="H55" s="330"/>
      <c r="I55" s="330"/>
      <c r="J55" s="330"/>
      <c r="K55" s="330"/>
      <c r="L55" s="330"/>
      <c r="M55" s="330"/>
      <c r="N55" s="330"/>
      <c r="O55" s="330"/>
      <c r="P55" s="330"/>
      <c r="Q55" s="330"/>
      <c r="R55" s="330"/>
      <c r="S55" s="330"/>
      <c r="T55" s="330"/>
      <c r="U55" s="330"/>
      <c r="V55" s="331"/>
      <c r="X55" s="29"/>
    </row>
    <row r="56" spans="1:24" ht="49.95" customHeight="1" thickBot="1" x14ac:dyDescent="0.3">
      <c r="A56" s="29"/>
      <c r="C56" s="336" t="s">
        <v>26</v>
      </c>
      <c r="D56" s="337"/>
      <c r="E56" s="338"/>
      <c r="F56" s="44"/>
      <c r="G56" s="339" t="s">
        <v>111</v>
      </c>
      <c r="H56" s="339"/>
      <c r="I56" s="339"/>
      <c r="J56" s="339"/>
      <c r="K56" s="339"/>
      <c r="L56" s="44"/>
      <c r="M56" s="339" t="s">
        <v>112</v>
      </c>
      <c r="N56" s="339"/>
      <c r="O56" s="339"/>
      <c r="P56" s="339"/>
      <c r="Q56" s="339"/>
      <c r="R56" s="339"/>
      <c r="S56" s="339" t="s">
        <v>113</v>
      </c>
      <c r="T56" s="339"/>
      <c r="U56" s="339"/>
      <c r="V56" s="81" t="s">
        <v>114</v>
      </c>
      <c r="X56" s="29"/>
    </row>
    <row r="57" spans="1:24" ht="49.95" customHeight="1" thickBot="1" x14ac:dyDescent="0.3">
      <c r="A57" s="29"/>
      <c r="C57" s="327" t="s">
        <v>28</v>
      </c>
      <c r="D57" s="327"/>
      <c r="E57" s="327"/>
      <c r="F57" s="83"/>
      <c r="G57" s="332"/>
      <c r="H57" s="333"/>
      <c r="I57" s="333"/>
      <c r="J57" s="333"/>
      <c r="K57" s="334"/>
      <c r="L57" s="84"/>
      <c r="M57" s="335"/>
      <c r="N57" s="335"/>
      <c r="O57" s="335"/>
      <c r="P57" s="335"/>
      <c r="Q57" s="335"/>
      <c r="R57" s="335"/>
      <c r="S57" s="325" t="s">
        <v>115</v>
      </c>
      <c r="T57" s="325"/>
      <c r="U57" s="325"/>
      <c r="V57" s="89" t="str">
        <f t="shared" ref="V57:V66" si="2">IF(S57="---","",VLOOKUP(S57,$C$69:$D$72,2,FALSE))</f>
        <v/>
      </c>
      <c r="X57" s="29"/>
    </row>
    <row r="58" spans="1:24" ht="49.95" customHeight="1" thickBot="1" x14ac:dyDescent="0.3">
      <c r="A58" s="29"/>
      <c r="C58" s="326" t="s">
        <v>29</v>
      </c>
      <c r="D58" s="326"/>
      <c r="E58" s="326"/>
      <c r="F58" s="83"/>
      <c r="G58" s="319"/>
      <c r="H58" s="319"/>
      <c r="I58" s="319"/>
      <c r="J58" s="319"/>
      <c r="K58" s="319"/>
      <c r="L58" s="84"/>
      <c r="M58" s="319"/>
      <c r="N58" s="319"/>
      <c r="O58" s="319"/>
      <c r="P58" s="319"/>
      <c r="Q58" s="319"/>
      <c r="R58" s="319"/>
      <c r="S58" s="320" t="s">
        <v>115</v>
      </c>
      <c r="T58" s="320"/>
      <c r="U58" s="320"/>
      <c r="V58" s="89" t="str">
        <f t="shared" si="2"/>
        <v/>
      </c>
      <c r="X58" s="29"/>
    </row>
    <row r="59" spans="1:24" ht="49.95" customHeight="1" thickBot="1" x14ac:dyDescent="0.3">
      <c r="A59" s="29"/>
      <c r="C59" s="321" t="s">
        <v>30</v>
      </c>
      <c r="D59" s="322"/>
      <c r="E59" s="323"/>
      <c r="F59" s="83"/>
      <c r="G59" s="324"/>
      <c r="H59" s="324"/>
      <c r="I59" s="324"/>
      <c r="J59" s="324"/>
      <c r="K59" s="324"/>
      <c r="L59" s="84"/>
      <c r="M59" s="324"/>
      <c r="N59" s="324"/>
      <c r="O59" s="324"/>
      <c r="P59" s="324"/>
      <c r="Q59" s="324"/>
      <c r="R59" s="324"/>
      <c r="S59" s="325" t="s">
        <v>115</v>
      </c>
      <c r="T59" s="325"/>
      <c r="U59" s="325"/>
      <c r="V59" s="89" t="str">
        <f t="shared" si="2"/>
        <v/>
      </c>
      <c r="X59" s="29"/>
    </row>
    <row r="60" spans="1:24" ht="49.95" customHeight="1" thickBot="1" x14ac:dyDescent="0.3">
      <c r="A60" s="29"/>
      <c r="C60" s="326" t="s">
        <v>116</v>
      </c>
      <c r="D60" s="326"/>
      <c r="E60" s="326"/>
      <c r="F60" s="83"/>
      <c r="G60" s="319"/>
      <c r="H60" s="319"/>
      <c r="I60" s="319"/>
      <c r="J60" s="319"/>
      <c r="K60" s="319"/>
      <c r="L60" s="84"/>
      <c r="M60" s="319"/>
      <c r="N60" s="319"/>
      <c r="O60" s="319"/>
      <c r="P60" s="319"/>
      <c r="Q60" s="319"/>
      <c r="R60" s="319"/>
      <c r="S60" s="320" t="s">
        <v>115</v>
      </c>
      <c r="T60" s="320"/>
      <c r="U60" s="320"/>
      <c r="V60" s="89" t="str">
        <f t="shared" si="2"/>
        <v/>
      </c>
      <c r="X60" s="29"/>
    </row>
    <row r="61" spans="1:24" ht="49.95" customHeight="1" thickBot="1" x14ac:dyDescent="0.3">
      <c r="A61" s="29"/>
      <c r="C61" s="327" t="s">
        <v>32</v>
      </c>
      <c r="D61" s="327"/>
      <c r="E61" s="327"/>
      <c r="F61" s="83"/>
      <c r="G61" s="324"/>
      <c r="H61" s="324"/>
      <c r="I61" s="324"/>
      <c r="J61" s="324"/>
      <c r="K61" s="324"/>
      <c r="L61" s="84"/>
      <c r="M61" s="324"/>
      <c r="N61" s="324"/>
      <c r="O61" s="324"/>
      <c r="P61" s="324"/>
      <c r="Q61" s="324"/>
      <c r="R61" s="324"/>
      <c r="S61" s="325" t="s">
        <v>115</v>
      </c>
      <c r="T61" s="325"/>
      <c r="U61" s="325"/>
      <c r="V61" s="89" t="str">
        <f t="shared" si="2"/>
        <v/>
      </c>
      <c r="X61" s="29"/>
    </row>
    <row r="62" spans="1:24" ht="49.95" customHeight="1" thickBot="1" x14ac:dyDescent="0.3">
      <c r="A62" s="29"/>
      <c r="C62" s="326" t="s">
        <v>117</v>
      </c>
      <c r="D62" s="326"/>
      <c r="E62" s="326"/>
      <c r="F62" s="83"/>
      <c r="G62" s="319"/>
      <c r="H62" s="319"/>
      <c r="I62" s="319"/>
      <c r="J62" s="319"/>
      <c r="K62" s="319"/>
      <c r="L62" s="84"/>
      <c r="M62" s="319"/>
      <c r="N62" s="319"/>
      <c r="O62" s="319"/>
      <c r="P62" s="319"/>
      <c r="Q62" s="319"/>
      <c r="R62" s="319"/>
      <c r="S62" s="320" t="s">
        <v>115</v>
      </c>
      <c r="T62" s="320"/>
      <c r="U62" s="320"/>
      <c r="V62" s="89" t="str">
        <f t="shared" si="2"/>
        <v/>
      </c>
      <c r="X62" s="29"/>
    </row>
    <row r="63" spans="1:24" ht="49.95" customHeight="1" thickBot="1" x14ac:dyDescent="0.3">
      <c r="A63" s="29"/>
      <c r="C63" s="327" t="s">
        <v>118</v>
      </c>
      <c r="D63" s="327"/>
      <c r="E63" s="327"/>
      <c r="F63" s="83"/>
      <c r="G63" s="324"/>
      <c r="H63" s="324"/>
      <c r="I63" s="324"/>
      <c r="J63" s="324"/>
      <c r="K63" s="324"/>
      <c r="L63" s="84"/>
      <c r="M63" s="324"/>
      <c r="N63" s="324"/>
      <c r="O63" s="324"/>
      <c r="P63" s="324"/>
      <c r="Q63" s="324"/>
      <c r="R63" s="324"/>
      <c r="S63" s="325" t="s">
        <v>115</v>
      </c>
      <c r="T63" s="325"/>
      <c r="U63" s="325"/>
      <c r="V63" s="89" t="str">
        <f t="shared" si="2"/>
        <v/>
      </c>
      <c r="X63" s="29"/>
    </row>
    <row r="64" spans="1:24" ht="49.95" customHeight="1" thickBot="1" x14ac:dyDescent="0.3">
      <c r="A64" s="29"/>
      <c r="C64" s="326" t="s">
        <v>119</v>
      </c>
      <c r="D64" s="326"/>
      <c r="E64" s="326"/>
      <c r="F64" s="83"/>
      <c r="G64" s="319"/>
      <c r="H64" s="319"/>
      <c r="I64" s="319"/>
      <c r="J64" s="319"/>
      <c r="K64" s="319"/>
      <c r="L64" s="84"/>
      <c r="M64" s="319"/>
      <c r="N64" s="319"/>
      <c r="O64" s="319"/>
      <c r="P64" s="319"/>
      <c r="Q64" s="319"/>
      <c r="R64" s="319"/>
      <c r="S64" s="320" t="s">
        <v>115</v>
      </c>
      <c r="T64" s="320"/>
      <c r="U64" s="320"/>
      <c r="V64" s="89" t="str">
        <f t="shared" si="2"/>
        <v/>
      </c>
      <c r="X64" s="29"/>
    </row>
    <row r="65" spans="1:24" ht="49.95" hidden="1" customHeight="1" thickBot="1" x14ac:dyDescent="0.3">
      <c r="A65" s="29"/>
      <c r="C65" s="326" t="s">
        <v>198</v>
      </c>
      <c r="D65" s="326"/>
      <c r="E65" s="326"/>
      <c r="F65" s="83"/>
      <c r="G65" s="319" t="e">
        <f>G51</f>
        <v>#REF!</v>
      </c>
      <c r="H65" s="319"/>
      <c r="I65" s="319"/>
      <c r="J65" s="319"/>
      <c r="K65" s="319"/>
      <c r="L65" s="84"/>
      <c r="M65" s="319" t="e">
        <f>M51</f>
        <v>#REF!</v>
      </c>
      <c r="N65" s="319"/>
      <c r="O65" s="319"/>
      <c r="P65" s="319"/>
      <c r="Q65" s="319"/>
      <c r="R65" s="319"/>
      <c r="S65" s="320" t="s">
        <v>200</v>
      </c>
      <c r="T65" s="320"/>
      <c r="U65" s="320"/>
      <c r="V65" s="89" t="str">
        <f t="shared" si="2"/>
        <v/>
      </c>
      <c r="X65" s="29"/>
    </row>
    <row r="66" spans="1:24" ht="49.95" hidden="1" customHeight="1" thickBot="1" x14ac:dyDescent="0.3">
      <c r="A66" s="29"/>
      <c r="C66" s="327" t="s">
        <v>199</v>
      </c>
      <c r="D66" s="327"/>
      <c r="E66" s="327"/>
      <c r="F66" s="83"/>
      <c r="G66" s="324" t="e">
        <f>G52</f>
        <v>#REF!</v>
      </c>
      <c r="H66" s="324"/>
      <c r="I66" s="324"/>
      <c r="J66" s="324"/>
      <c r="K66" s="324"/>
      <c r="L66" s="84"/>
      <c r="M66" s="324" t="e">
        <f>M52</f>
        <v>#REF!</v>
      </c>
      <c r="N66" s="324"/>
      <c r="O66" s="324"/>
      <c r="P66" s="324"/>
      <c r="Q66" s="324"/>
      <c r="R66" s="324"/>
      <c r="S66" s="325" t="s">
        <v>200</v>
      </c>
      <c r="T66" s="325"/>
      <c r="U66" s="325"/>
      <c r="V66" s="89" t="str">
        <f t="shared" si="2"/>
        <v/>
      </c>
      <c r="X66" s="29"/>
    </row>
    <row r="67" spans="1:24" x14ac:dyDescent="0.25">
      <c r="A67" s="29"/>
      <c r="X67" s="29"/>
    </row>
    <row r="69" spans="1:24" x14ac:dyDescent="0.25">
      <c r="C69" s="194" t="s">
        <v>120</v>
      </c>
      <c r="D69" s="199">
        <v>1</v>
      </c>
    </row>
    <row r="70" spans="1:24" x14ac:dyDescent="0.25">
      <c r="C70" s="194" t="s">
        <v>121</v>
      </c>
      <c r="D70" s="199">
        <v>0.67</v>
      </c>
    </row>
    <row r="71" spans="1:24" x14ac:dyDescent="0.25">
      <c r="C71" s="194" t="s">
        <v>122</v>
      </c>
      <c r="D71" s="199">
        <v>0.33</v>
      </c>
    </row>
    <row r="72" spans="1:24" x14ac:dyDescent="0.25">
      <c r="C72" s="194" t="s">
        <v>123</v>
      </c>
      <c r="D72" s="199">
        <v>0</v>
      </c>
    </row>
    <row r="73" spans="1:24" x14ac:dyDescent="0.25">
      <c r="C73" s="200" t="s">
        <v>115</v>
      </c>
      <c r="D73" s="194"/>
    </row>
  </sheetData>
  <sheetProtection algorithmName="SHA-512" hashValue="OaIVTfFaDLXehCyhRcquVetulY99kM8LEXc8yEMtBWcnQlCYjxWO3Cr4iGqap8/NEWfo6I6ppoHCQVVvkET0Sw==" saltValue="g9lVMJHGdntp6GbgPjx0yQ==" spinCount="100000" sheet="1" formatCells="0" selectLockedCells="1"/>
  <mergeCells count="158">
    <mergeCell ref="C10:V10"/>
    <mergeCell ref="C12:V12"/>
    <mergeCell ref="E16:K16"/>
    <mergeCell ref="O16:V16"/>
    <mergeCell ref="E18:K18"/>
    <mergeCell ref="O18:V18"/>
    <mergeCell ref="E20:K20"/>
    <mergeCell ref="O20:V20"/>
    <mergeCell ref="A1:X1"/>
    <mergeCell ref="A4:C6"/>
    <mergeCell ref="E5:I5"/>
    <mergeCell ref="K5:O5"/>
    <mergeCell ref="R5:V5"/>
    <mergeCell ref="A8:X8"/>
    <mergeCell ref="C14:K14"/>
    <mergeCell ref="M14:V14"/>
    <mergeCell ref="M29:R29"/>
    <mergeCell ref="C25:V25"/>
    <mergeCell ref="C26:V26"/>
    <mergeCell ref="C27:V27"/>
    <mergeCell ref="G37:K37"/>
    <mergeCell ref="G38:K38"/>
    <mergeCell ref="S29:U29"/>
    <mergeCell ref="S30:U30"/>
    <mergeCell ref="S34:U34"/>
    <mergeCell ref="S35:U35"/>
    <mergeCell ref="S31:U31"/>
    <mergeCell ref="S32:U32"/>
    <mergeCell ref="S33:U33"/>
    <mergeCell ref="E22:K22"/>
    <mergeCell ref="O22:V22"/>
    <mergeCell ref="C34:E34"/>
    <mergeCell ref="C30:E30"/>
    <mergeCell ref="C29:E29"/>
    <mergeCell ref="S28:U28"/>
    <mergeCell ref="M28:R28"/>
    <mergeCell ref="G28:K28"/>
    <mergeCell ref="C28:E28"/>
    <mergeCell ref="G29:K29"/>
    <mergeCell ref="G30:K30"/>
    <mergeCell ref="G34:K34"/>
    <mergeCell ref="M30:R30"/>
    <mergeCell ref="M34:R34"/>
    <mergeCell ref="E24:K24"/>
    <mergeCell ref="C31:E31"/>
    <mergeCell ref="C32:E32"/>
    <mergeCell ref="C33:E33"/>
    <mergeCell ref="G31:K31"/>
    <mergeCell ref="G32:K32"/>
    <mergeCell ref="G33:K33"/>
    <mergeCell ref="M31:R31"/>
    <mergeCell ref="M32:R32"/>
    <mergeCell ref="M33:R33"/>
    <mergeCell ref="M42:R42"/>
    <mergeCell ref="S42:U42"/>
    <mergeCell ref="C48:E48"/>
    <mergeCell ref="G48:K48"/>
    <mergeCell ref="M48:R48"/>
    <mergeCell ref="S48:U48"/>
    <mergeCell ref="M35:R35"/>
    <mergeCell ref="M36:R36"/>
    <mergeCell ref="M37:R37"/>
    <mergeCell ref="M38:R38"/>
    <mergeCell ref="S36:U36"/>
    <mergeCell ref="S37:U37"/>
    <mergeCell ref="S38:U38"/>
    <mergeCell ref="E40:K40"/>
    <mergeCell ref="C41:V41"/>
    <mergeCell ref="C42:E42"/>
    <mergeCell ref="G42:K42"/>
    <mergeCell ref="C38:E38"/>
    <mergeCell ref="C37:E37"/>
    <mergeCell ref="C36:E36"/>
    <mergeCell ref="C35:E35"/>
    <mergeCell ref="G35:K35"/>
    <mergeCell ref="G36:K36"/>
    <mergeCell ref="C49:E49"/>
    <mergeCell ref="G49:K49"/>
    <mergeCell ref="M49:R49"/>
    <mergeCell ref="S49:U49"/>
    <mergeCell ref="C43:E43"/>
    <mergeCell ref="G43:K43"/>
    <mergeCell ref="M43:R43"/>
    <mergeCell ref="S43:U43"/>
    <mergeCell ref="C44:E44"/>
    <mergeCell ref="G44:K44"/>
    <mergeCell ref="M44:R44"/>
    <mergeCell ref="S44:U44"/>
    <mergeCell ref="C47:E47"/>
    <mergeCell ref="G47:K47"/>
    <mergeCell ref="M47:R47"/>
    <mergeCell ref="S47:U47"/>
    <mergeCell ref="C45:E45"/>
    <mergeCell ref="G45:K45"/>
    <mergeCell ref="M45:R45"/>
    <mergeCell ref="S45:U45"/>
    <mergeCell ref="C46:E46"/>
    <mergeCell ref="G46:K46"/>
    <mergeCell ref="M46:R46"/>
    <mergeCell ref="S46:U46"/>
    <mergeCell ref="C52:E52"/>
    <mergeCell ref="G52:K52"/>
    <mergeCell ref="M52:R52"/>
    <mergeCell ref="S52:U52"/>
    <mergeCell ref="C50:E50"/>
    <mergeCell ref="G50:K50"/>
    <mergeCell ref="M50:R50"/>
    <mergeCell ref="S50:U50"/>
    <mergeCell ref="C51:E51"/>
    <mergeCell ref="G51:K51"/>
    <mergeCell ref="M51:R51"/>
    <mergeCell ref="S51:U51"/>
    <mergeCell ref="C62:E62"/>
    <mergeCell ref="G62:K62"/>
    <mergeCell ref="M62:R62"/>
    <mergeCell ref="S62:U62"/>
    <mergeCell ref="C63:E63"/>
    <mergeCell ref="G63:K63"/>
    <mergeCell ref="M63:R63"/>
    <mergeCell ref="S63:U63"/>
    <mergeCell ref="E54:K54"/>
    <mergeCell ref="C55:V55"/>
    <mergeCell ref="C57:E57"/>
    <mergeCell ref="G57:K57"/>
    <mergeCell ref="M57:R57"/>
    <mergeCell ref="S57:U57"/>
    <mergeCell ref="C61:E61"/>
    <mergeCell ref="G61:K61"/>
    <mergeCell ref="M61:R61"/>
    <mergeCell ref="S61:U61"/>
    <mergeCell ref="C56:E56"/>
    <mergeCell ref="G56:K56"/>
    <mergeCell ref="M56:R56"/>
    <mergeCell ref="S56:U56"/>
    <mergeCell ref="C58:E58"/>
    <mergeCell ref="G58:K58"/>
    <mergeCell ref="C66:E66"/>
    <mergeCell ref="G66:K66"/>
    <mergeCell ref="M66:R66"/>
    <mergeCell ref="S66:U66"/>
    <mergeCell ref="C64:E64"/>
    <mergeCell ref="G64:K64"/>
    <mergeCell ref="M64:R64"/>
    <mergeCell ref="S64:U64"/>
    <mergeCell ref="C65:E65"/>
    <mergeCell ref="G65:K65"/>
    <mergeCell ref="M65:R65"/>
    <mergeCell ref="S65:U65"/>
    <mergeCell ref="M58:R58"/>
    <mergeCell ref="S58:U58"/>
    <mergeCell ref="C59:E59"/>
    <mergeCell ref="G59:K59"/>
    <mergeCell ref="M59:R59"/>
    <mergeCell ref="S59:U59"/>
    <mergeCell ref="C60:E60"/>
    <mergeCell ref="G60:K60"/>
    <mergeCell ref="M60:R60"/>
    <mergeCell ref="S60:U60"/>
  </mergeCells>
  <conditionalFormatting sqref="V29:V38 V57:V66 V43:V52">
    <cfRule type="cellIs" dxfId="31" priority="5" operator="equal">
      <formula>0</formula>
    </cfRule>
    <cfRule type="cellIs" dxfId="30" priority="6" operator="equal">
      <formula>0.33</formula>
    </cfRule>
    <cfRule type="cellIs" dxfId="29" priority="7" operator="equal">
      <formula>0.67</formula>
    </cfRule>
    <cfRule type="cellIs" dxfId="28" priority="8" operator="equal">
      <formula>1</formula>
    </cfRule>
  </conditionalFormatting>
  <dataValidations count="1">
    <dataValidation type="list" allowBlank="1" showInputMessage="1" showErrorMessage="1" sqref="S43:U52 S29:U38 S57:U66" xr:uid="{00000000-0002-0000-0400-000000000000}">
      <formula1>$C$69:$C$73</formula1>
    </dataValidation>
  </dataValidations>
  <pageMargins left="0.25" right="0.25" top="0.75" bottom="0.75" header="0.3" footer="0.3"/>
  <pageSetup paperSize="9" scale="62" fitToHeight="3" orientation="portrait" r:id="rId1"/>
  <headerFooter>
    <oddFooter>&amp;L_x000D_&amp;1#&amp;"Calibri"&amp;10&amp;K000000 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64"/>
  <sheetViews>
    <sheetView showGridLines="0" topLeftCell="A59" zoomScaleNormal="100" workbookViewId="0">
      <selection activeCell="M24" sqref="M24:O24"/>
    </sheetView>
  </sheetViews>
  <sheetFormatPr defaultColWidth="10.69921875" defaultRowHeight="13.2" x14ac:dyDescent="0.25"/>
  <cols>
    <col min="1" max="1" width="1" style="4" customWidth="1"/>
    <col min="2" max="2" width="1.69921875" style="4" customWidth="1"/>
    <col min="3" max="3" width="17.19921875" style="4" customWidth="1"/>
    <col min="4" max="4" width="5.19921875" style="4" customWidth="1"/>
    <col min="5" max="5" width="1.5" style="4" customWidth="1"/>
    <col min="6" max="6" width="2" style="4" customWidth="1"/>
    <col min="7" max="7" width="6.69921875" style="4" customWidth="1"/>
    <col min="8" max="8" width="1.69921875" style="4" customWidth="1"/>
    <col min="9" max="9" width="14.69921875" style="4" customWidth="1"/>
    <col min="10" max="10" width="2.69921875" style="4" customWidth="1"/>
    <col min="11" max="11" width="50.69921875" style="4" customWidth="1"/>
    <col min="12" max="12" width="1.69921875" style="4" customWidth="1"/>
    <col min="13" max="13" width="6.69921875" style="4" customWidth="1"/>
    <col min="14" max="15" width="1.69921875" style="4" customWidth="1"/>
    <col min="16" max="16" width="11.5" style="4" customWidth="1"/>
    <col min="17" max="17" width="1.69921875" style="4" customWidth="1"/>
    <col min="18" max="18" width="1" style="4" customWidth="1"/>
    <col min="19" max="16384" width="10.69921875" style="4"/>
  </cols>
  <sheetData>
    <row r="1" spans="1:22" s="1" customFormat="1" ht="40.200000000000003" customHeight="1" x14ac:dyDescent="0.4">
      <c r="A1" s="239" t="s">
        <v>0</v>
      </c>
      <c r="B1" s="239"/>
      <c r="C1" s="239"/>
      <c r="D1" s="239"/>
      <c r="E1" s="239"/>
      <c r="F1" s="239"/>
      <c r="G1" s="239"/>
      <c r="H1" s="239"/>
      <c r="I1" s="239"/>
      <c r="J1" s="239"/>
      <c r="K1" s="239"/>
      <c r="L1" s="239"/>
      <c r="M1" s="239"/>
      <c r="N1" s="239"/>
      <c r="O1" s="239"/>
      <c r="P1" s="239"/>
      <c r="Q1" s="239"/>
      <c r="R1" s="239"/>
    </row>
    <row r="2" spans="1:22" s="21" customFormat="1" ht="10.199999999999999" customHeight="1" x14ac:dyDescent="0.4">
      <c r="A2" s="20"/>
      <c r="B2" s="20"/>
      <c r="C2" s="20"/>
      <c r="D2" s="20"/>
      <c r="E2" s="20"/>
      <c r="F2" s="20"/>
      <c r="G2" s="20"/>
      <c r="H2" s="20"/>
      <c r="I2" s="20"/>
      <c r="J2" s="20"/>
      <c r="K2" s="20"/>
      <c r="L2" s="20"/>
      <c r="M2" s="20"/>
      <c r="N2" s="20"/>
      <c r="O2" s="20"/>
      <c r="P2" s="20"/>
      <c r="Q2" s="20"/>
      <c r="R2" s="20"/>
    </row>
    <row r="4" spans="1:22" ht="10.199999999999999" customHeight="1" x14ac:dyDescent="0.25">
      <c r="A4" s="240" t="s">
        <v>5</v>
      </c>
      <c r="B4" s="240"/>
      <c r="C4" s="240"/>
      <c r="D4" s="2"/>
      <c r="E4" s="3"/>
      <c r="F4" s="3"/>
      <c r="G4" s="3"/>
      <c r="H4" s="3"/>
      <c r="I4" s="3"/>
      <c r="J4" s="3"/>
      <c r="K4" s="3"/>
      <c r="L4" s="3"/>
      <c r="M4" s="3"/>
      <c r="N4" s="3"/>
      <c r="O4" s="3"/>
      <c r="P4" s="3"/>
      <c r="Q4" s="3"/>
      <c r="R4" s="3"/>
    </row>
    <row r="5" spans="1:22" ht="31.95" customHeight="1" x14ac:dyDescent="0.25">
      <c r="A5" s="240"/>
      <c r="B5" s="240"/>
      <c r="C5" s="240"/>
      <c r="D5" s="2"/>
      <c r="E5" s="357" t="str">
        <f>'1. Résumé'!E6</f>
        <v>Nom de la communauté :</v>
      </c>
      <c r="F5" s="357"/>
      <c r="G5" s="357"/>
      <c r="H5" s="357"/>
      <c r="I5" s="357"/>
      <c r="J5" s="3"/>
      <c r="K5" s="261" t="str">
        <f>'1. Résumé'!G8</f>
        <v xml:space="preserve">Pays : </v>
      </c>
      <c r="L5" s="261"/>
      <c r="M5" s="262"/>
      <c r="N5" s="262"/>
      <c r="O5" s="262"/>
      <c r="P5" s="262"/>
      <c r="Q5" s="3"/>
      <c r="R5" s="3"/>
    </row>
    <row r="6" spans="1:22" ht="10.199999999999999" customHeight="1" x14ac:dyDescent="0.25">
      <c r="A6" s="240"/>
      <c r="B6" s="240"/>
      <c r="C6" s="240"/>
      <c r="D6" s="2"/>
      <c r="E6" s="7"/>
      <c r="F6" s="3"/>
      <c r="G6" s="3"/>
      <c r="H6" s="3"/>
      <c r="I6" s="3"/>
      <c r="J6" s="3"/>
      <c r="K6" s="3"/>
      <c r="L6" s="3"/>
      <c r="M6" s="3"/>
      <c r="N6" s="3"/>
      <c r="O6" s="3"/>
      <c r="P6" s="3"/>
      <c r="Q6" s="3"/>
      <c r="R6" s="3"/>
    </row>
    <row r="7" spans="1:22" ht="19.95" customHeight="1" x14ac:dyDescent="0.25"/>
    <row r="8" spans="1:22" ht="40.200000000000003" customHeight="1" x14ac:dyDescent="0.25">
      <c r="A8" s="313" t="s">
        <v>124</v>
      </c>
      <c r="B8" s="313"/>
      <c r="C8" s="313"/>
      <c r="D8" s="313"/>
      <c r="E8" s="313"/>
      <c r="F8" s="313"/>
      <c r="G8" s="313"/>
      <c r="H8" s="313"/>
      <c r="I8" s="313"/>
      <c r="J8" s="313"/>
      <c r="K8" s="313"/>
      <c r="L8" s="313"/>
      <c r="M8" s="313"/>
      <c r="N8" s="313"/>
      <c r="O8" s="313"/>
      <c r="P8" s="313"/>
      <c r="Q8" s="313"/>
      <c r="R8" s="313"/>
      <c r="V8" s="4" t="s">
        <v>22</v>
      </c>
    </row>
    <row r="9" spans="1:22" s="24" customFormat="1" ht="10.199999999999999" customHeight="1" x14ac:dyDescent="0.25">
      <c r="A9" s="61"/>
      <c r="B9" s="62"/>
      <c r="C9" s="62"/>
      <c r="D9" s="62"/>
      <c r="E9" s="62"/>
      <c r="F9" s="62"/>
      <c r="G9" s="62"/>
      <c r="H9" s="62"/>
      <c r="I9" s="62"/>
      <c r="J9" s="62"/>
      <c r="K9" s="62"/>
      <c r="L9" s="62"/>
      <c r="M9" s="62"/>
      <c r="N9" s="62"/>
      <c r="O9" s="62"/>
      <c r="P9" s="62"/>
      <c r="Q9" s="62"/>
      <c r="R9" s="61"/>
    </row>
    <row r="10" spans="1:22" s="24" customFormat="1" ht="49.95" customHeight="1" x14ac:dyDescent="0.25">
      <c r="A10" s="61"/>
      <c r="B10" s="62"/>
      <c r="C10" s="367" t="s">
        <v>125</v>
      </c>
      <c r="D10" s="367"/>
      <c r="E10" s="367"/>
      <c r="F10" s="367"/>
      <c r="G10" s="367"/>
      <c r="H10" s="367"/>
      <c r="I10" s="367"/>
      <c r="J10" s="367"/>
      <c r="K10" s="367"/>
      <c r="L10" s="367"/>
      <c r="M10" s="367"/>
      <c r="N10" s="367"/>
      <c r="O10" s="367"/>
      <c r="P10" s="367"/>
      <c r="Q10" s="62"/>
      <c r="R10" s="61"/>
    </row>
    <row r="11" spans="1:22" s="24" customFormat="1" ht="10.199999999999999" customHeight="1" x14ac:dyDescent="0.25">
      <c r="A11" s="61"/>
      <c r="B11" s="62"/>
      <c r="C11" s="62"/>
      <c r="D11" s="62"/>
      <c r="E11" s="62"/>
      <c r="F11" s="62"/>
      <c r="G11" s="62"/>
      <c r="H11" s="62"/>
      <c r="I11" s="62"/>
      <c r="J11" s="62"/>
      <c r="K11" s="62"/>
      <c r="L11" s="62"/>
      <c r="M11" s="62"/>
      <c r="N11" s="62"/>
      <c r="O11" s="62"/>
      <c r="P11" s="62"/>
      <c r="Q11" s="62"/>
      <c r="R11" s="61"/>
    </row>
    <row r="12" spans="1:22" ht="19.95" customHeight="1" x14ac:dyDescent="0.25">
      <c r="A12" s="29"/>
      <c r="C12" s="245" t="s">
        <v>126</v>
      </c>
      <c r="D12" s="245"/>
      <c r="E12" s="245"/>
      <c r="F12" s="245"/>
      <c r="G12" s="245"/>
      <c r="H12" s="245"/>
      <c r="I12" s="245"/>
      <c r="J12" s="245"/>
      <c r="K12" s="245"/>
      <c r="L12" s="245"/>
      <c r="M12" s="245"/>
      <c r="N12" s="245"/>
      <c r="O12" s="245"/>
      <c r="P12" s="245"/>
      <c r="Q12" s="24"/>
      <c r="R12" s="29"/>
    </row>
    <row r="13" spans="1:22" ht="10.199999999999999" customHeight="1" thickBot="1" x14ac:dyDescent="0.3">
      <c r="A13" s="29"/>
      <c r="C13" s="4" t="s">
        <v>22</v>
      </c>
      <c r="H13" s="4" t="s">
        <v>22</v>
      </c>
      <c r="I13" s="24"/>
      <c r="J13" s="24"/>
      <c r="K13" s="24"/>
      <c r="R13" s="29"/>
    </row>
    <row r="14" spans="1:22" ht="73.2" customHeight="1" thickBot="1" x14ac:dyDescent="0.3">
      <c r="A14" s="29"/>
      <c r="C14" s="276" t="s">
        <v>44</v>
      </c>
      <c r="D14" s="277"/>
      <c r="E14" s="277"/>
      <c r="F14" s="277"/>
      <c r="G14" s="277"/>
      <c r="H14" s="277"/>
      <c r="I14" s="277"/>
      <c r="J14" s="277"/>
      <c r="K14" s="277"/>
      <c r="L14" s="277"/>
      <c r="M14" s="277"/>
      <c r="N14" s="277"/>
      <c r="O14" s="277"/>
      <c r="P14" s="278"/>
      <c r="R14" s="29"/>
    </row>
    <row r="15" spans="1:22" ht="10.199999999999999" customHeight="1" x14ac:dyDescent="0.25">
      <c r="A15" s="29"/>
      <c r="C15" s="72"/>
      <c r="D15" s="72"/>
      <c r="E15" s="72"/>
      <c r="F15" s="72"/>
      <c r="G15" s="72"/>
      <c r="H15" s="72"/>
      <c r="I15" s="72"/>
      <c r="J15" s="72"/>
      <c r="K15" s="72"/>
      <c r="L15" s="72"/>
      <c r="M15" s="72"/>
      <c r="N15" s="72"/>
      <c r="O15" s="72"/>
      <c r="P15" s="72"/>
      <c r="R15" s="29"/>
    </row>
    <row r="16" spans="1:22" ht="31.95" customHeight="1" x14ac:dyDescent="0.25">
      <c r="A16" s="29"/>
      <c r="C16" s="82" t="s">
        <v>25</v>
      </c>
      <c r="D16" s="82"/>
      <c r="E16" s="350" t="str">
        <f>IF('3. Dangers'!E18="","",'[1]3'!E18)</f>
        <v/>
      </c>
      <c r="F16" s="350"/>
      <c r="G16" s="350"/>
      <c r="H16" s="350"/>
      <c r="I16" s="350"/>
      <c r="J16" s="350"/>
      <c r="K16" s="350"/>
      <c r="L16" s="80"/>
      <c r="M16" s="80"/>
      <c r="N16" s="80"/>
      <c r="O16" s="80"/>
      <c r="P16" s="80"/>
      <c r="R16" s="29"/>
    </row>
    <row r="17" spans="1:18" x14ac:dyDescent="0.25">
      <c r="A17" s="29"/>
      <c r="C17" s="329"/>
      <c r="D17" s="330"/>
      <c r="E17" s="330"/>
      <c r="F17" s="330"/>
      <c r="G17" s="330"/>
      <c r="H17" s="330"/>
      <c r="I17" s="330"/>
      <c r="J17" s="330"/>
      <c r="K17" s="330"/>
      <c r="L17" s="330"/>
      <c r="M17" s="330"/>
      <c r="N17" s="330"/>
      <c r="O17" s="330"/>
      <c r="P17" s="331"/>
      <c r="R17" s="29"/>
    </row>
    <row r="18" spans="1:18" ht="31.95" customHeight="1" thickBot="1" x14ac:dyDescent="0.3">
      <c r="A18" s="29"/>
      <c r="C18" s="336" t="s">
        <v>26</v>
      </c>
      <c r="D18" s="337"/>
      <c r="E18" s="338"/>
      <c r="F18" s="44"/>
      <c r="G18" s="339" t="s">
        <v>127</v>
      </c>
      <c r="H18" s="339"/>
      <c r="I18" s="339"/>
      <c r="J18" s="339"/>
      <c r="K18" s="339"/>
      <c r="L18" s="44"/>
      <c r="M18" s="360" t="s">
        <v>128</v>
      </c>
      <c r="N18" s="361"/>
      <c r="O18" s="362"/>
      <c r="P18" s="81" t="s">
        <v>129</v>
      </c>
      <c r="R18" s="29"/>
    </row>
    <row r="19" spans="1:18" ht="50.1" customHeight="1" thickBot="1" x14ac:dyDescent="0.3">
      <c r="A19" s="29"/>
      <c r="C19" s="327" t="s">
        <v>28</v>
      </c>
      <c r="D19" s="327"/>
      <c r="E19" s="327"/>
      <c r="F19" s="83"/>
      <c r="G19" s="366"/>
      <c r="H19" s="366"/>
      <c r="I19" s="366"/>
      <c r="J19" s="366"/>
      <c r="K19" s="366"/>
      <c r="L19" s="84"/>
      <c r="M19" s="346" t="s">
        <v>115</v>
      </c>
      <c r="N19" s="347"/>
      <c r="O19" s="348"/>
      <c r="P19" s="89" t="str">
        <f t="shared" ref="P19:P28" si="0">IF(M19="---","",VLOOKUP(M19,$C$60:$D$63,2,FALSE))</f>
        <v/>
      </c>
      <c r="R19" s="29"/>
    </row>
    <row r="20" spans="1:18" ht="62.25" customHeight="1" thickBot="1" x14ac:dyDescent="0.3">
      <c r="A20" s="29"/>
      <c r="C20" s="326" t="s">
        <v>29</v>
      </c>
      <c r="D20" s="326"/>
      <c r="E20" s="326"/>
      <c r="F20" s="83"/>
      <c r="G20" s="299"/>
      <c r="H20" s="300"/>
      <c r="I20" s="300"/>
      <c r="J20" s="300"/>
      <c r="K20" s="301"/>
      <c r="L20" s="84"/>
      <c r="M20" s="346" t="s">
        <v>115</v>
      </c>
      <c r="N20" s="347"/>
      <c r="O20" s="348"/>
      <c r="P20" s="89" t="str">
        <f t="shared" si="0"/>
        <v/>
      </c>
      <c r="R20" s="29"/>
    </row>
    <row r="21" spans="1:18" ht="62.25" customHeight="1" thickBot="1" x14ac:dyDescent="0.3">
      <c r="A21" s="29"/>
      <c r="C21" s="321" t="s">
        <v>30</v>
      </c>
      <c r="D21" s="322"/>
      <c r="E21" s="323"/>
      <c r="F21" s="83"/>
      <c r="G21" s="299"/>
      <c r="H21" s="300"/>
      <c r="I21" s="300"/>
      <c r="J21" s="300"/>
      <c r="K21" s="301"/>
      <c r="L21" s="84"/>
      <c r="M21" s="346" t="s">
        <v>115</v>
      </c>
      <c r="N21" s="347"/>
      <c r="O21" s="348"/>
      <c r="P21" s="89" t="str">
        <f t="shared" si="0"/>
        <v/>
      </c>
      <c r="R21" s="29"/>
    </row>
    <row r="22" spans="1:18" ht="62.25" customHeight="1" thickBot="1" x14ac:dyDescent="0.3">
      <c r="A22" s="29"/>
      <c r="C22" s="326" t="s">
        <v>116</v>
      </c>
      <c r="D22" s="326"/>
      <c r="E22" s="326"/>
      <c r="F22" s="83"/>
      <c r="G22" s="299"/>
      <c r="H22" s="300"/>
      <c r="I22" s="300"/>
      <c r="J22" s="300"/>
      <c r="K22" s="301"/>
      <c r="L22" s="84"/>
      <c r="M22" s="346" t="s">
        <v>115</v>
      </c>
      <c r="N22" s="347"/>
      <c r="O22" s="348"/>
      <c r="P22" s="89" t="str">
        <f t="shared" si="0"/>
        <v/>
      </c>
      <c r="R22" s="29"/>
    </row>
    <row r="23" spans="1:18" ht="49.95" customHeight="1" thickBot="1" x14ac:dyDescent="0.3">
      <c r="A23" s="29"/>
      <c r="C23" s="327" t="s">
        <v>32</v>
      </c>
      <c r="D23" s="327"/>
      <c r="E23" s="327"/>
      <c r="F23" s="83"/>
      <c r="G23" s="319"/>
      <c r="H23" s="319"/>
      <c r="I23" s="319"/>
      <c r="J23" s="319"/>
      <c r="K23" s="319"/>
      <c r="L23" s="84"/>
      <c r="M23" s="346" t="s">
        <v>115</v>
      </c>
      <c r="N23" s="347"/>
      <c r="O23" s="348"/>
      <c r="P23" s="89" t="str">
        <f t="shared" si="0"/>
        <v/>
      </c>
      <c r="R23" s="29"/>
    </row>
    <row r="24" spans="1:18" ht="49.95" customHeight="1" thickBot="1" x14ac:dyDescent="0.3">
      <c r="A24" s="29"/>
      <c r="C24" s="326" t="s">
        <v>117</v>
      </c>
      <c r="D24" s="326"/>
      <c r="E24" s="326"/>
      <c r="F24" s="83"/>
      <c r="G24" s="324"/>
      <c r="H24" s="324"/>
      <c r="I24" s="324"/>
      <c r="J24" s="324"/>
      <c r="K24" s="324"/>
      <c r="L24" s="84"/>
      <c r="M24" s="346" t="s">
        <v>115</v>
      </c>
      <c r="N24" s="347"/>
      <c r="O24" s="348"/>
      <c r="P24" s="89" t="str">
        <f t="shared" si="0"/>
        <v/>
      </c>
      <c r="R24" s="29"/>
    </row>
    <row r="25" spans="1:18" ht="49.95" customHeight="1" thickBot="1" x14ac:dyDescent="0.3">
      <c r="A25" s="29"/>
      <c r="C25" s="327" t="s">
        <v>118</v>
      </c>
      <c r="D25" s="327"/>
      <c r="E25" s="327"/>
      <c r="F25" s="83"/>
      <c r="G25" s="319"/>
      <c r="H25" s="319"/>
      <c r="I25" s="319"/>
      <c r="J25" s="319"/>
      <c r="K25" s="319"/>
      <c r="L25" s="84"/>
      <c r="M25" s="346" t="s">
        <v>115</v>
      </c>
      <c r="N25" s="347"/>
      <c r="O25" s="348"/>
      <c r="P25" s="89" t="str">
        <f t="shared" si="0"/>
        <v/>
      </c>
      <c r="R25" s="29"/>
    </row>
    <row r="26" spans="1:18" ht="49.95" customHeight="1" thickBot="1" x14ac:dyDescent="0.3">
      <c r="A26" s="29"/>
      <c r="C26" s="326" t="s">
        <v>119</v>
      </c>
      <c r="D26" s="326"/>
      <c r="E26" s="326"/>
      <c r="F26" s="83"/>
      <c r="G26" s="324"/>
      <c r="H26" s="324"/>
      <c r="I26" s="324"/>
      <c r="J26" s="324"/>
      <c r="K26" s="324"/>
      <c r="L26" s="84"/>
      <c r="M26" s="346" t="s">
        <v>115</v>
      </c>
      <c r="N26" s="347"/>
      <c r="O26" s="348"/>
      <c r="P26" s="89" t="str">
        <f t="shared" si="0"/>
        <v/>
      </c>
      <c r="R26" s="29"/>
    </row>
    <row r="27" spans="1:18" ht="49.95" hidden="1" customHeight="1" thickBot="1" x14ac:dyDescent="0.3">
      <c r="A27" s="29"/>
      <c r="C27" s="340" t="s">
        <v>198</v>
      </c>
      <c r="D27" s="341"/>
      <c r="E27" s="342"/>
      <c r="F27" s="83"/>
      <c r="G27" s="319" t="e">
        <f>#REF!</f>
        <v>#REF!</v>
      </c>
      <c r="H27" s="319"/>
      <c r="I27" s="319"/>
      <c r="J27" s="319"/>
      <c r="K27" s="319"/>
      <c r="L27" s="84"/>
      <c r="M27" s="346" t="e">
        <f>#REF!</f>
        <v>#REF!</v>
      </c>
      <c r="N27" s="347"/>
      <c r="O27" s="348"/>
      <c r="P27" s="89" t="e">
        <f t="shared" si="0"/>
        <v>#REF!</v>
      </c>
      <c r="R27" s="29"/>
    </row>
    <row r="28" spans="1:18" ht="49.95" hidden="1" customHeight="1" thickBot="1" x14ac:dyDescent="0.3">
      <c r="A28" s="29"/>
      <c r="C28" s="327" t="s">
        <v>199</v>
      </c>
      <c r="D28" s="327"/>
      <c r="E28" s="327"/>
      <c r="F28" s="83"/>
      <c r="G28" s="324" t="e">
        <f>#REF!</f>
        <v>#REF!</v>
      </c>
      <c r="H28" s="324"/>
      <c r="I28" s="324"/>
      <c r="J28" s="324"/>
      <c r="K28" s="324"/>
      <c r="L28" s="84"/>
      <c r="M28" s="346" t="e">
        <f>#REF!</f>
        <v>#REF!</v>
      </c>
      <c r="N28" s="347"/>
      <c r="O28" s="348"/>
      <c r="P28" s="89" t="e">
        <f t="shared" si="0"/>
        <v>#REF!</v>
      </c>
      <c r="R28" s="29"/>
    </row>
    <row r="29" spans="1:18" x14ac:dyDescent="0.25">
      <c r="A29" s="29"/>
      <c r="R29" s="29"/>
    </row>
    <row r="30" spans="1:18" ht="31.95" customHeight="1" x14ac:dyDescent="0.25">
      <c r="A30" s="29"/>
      <c r="C30" s="87" t="s">
        <v>39</v>
      </c>
      <c r="D30" s="87"/>
      <c r="E30" s="349" t="str">
        <f>IF('3. Dangers'!O18="","",'[1]3'!O18)</f>
        <v/>
      </c>
      <c r="F30" s="349"/>
      <c r="G30" s="349"/>
      <c r="H30" s="349"/>
      <c r="I30" s="349"/>
      <c r="J30" s="349"/>
      <c r="K30" s="349"/>
      <c r="L30" s="88"/>
      <c r="M30" s="88"/>
      <c r="N30" s="88"/>
      <c r="O30" s="88"/>
      <c r="P30" s="88"/>
      <c r="R30" s="29"/>
    </row>
    <row r="31" spans="1:18" x14ac:dyDescent="0.25">
      <c r="A31" s="29"/>
      <c r="C31" s="329"/>
      <c r="D31" s="330"/>
      <c r="E31" s="330"/>
      <c r="F31" s="330"/>
      <c r="G31" s="330"/>
      <c r="H31" s="330"/>
      <c r="I31" s="330"/>
      <c r="J31" s="330"/>
      <c r="K31" s="330"/>
      <c r="L31" s="330"/>
      <c r="M31" s="330"/>
      <c r="N31" s="330"/>
      <c r="O31" s="330"/>
      <c r="P31" s="331"/>
      <c r="R31" s="29"/>
    </row>
    <row r="32" spans="1:18" ht="31.95" customHeight="1" thickBot="1" x14ac:dyDescent="0.3">
      <c r="A32" s="29"/>
      <c r="C32" s="336" t="s">
        <v>26</v>
      </c>
      <c r="D32" s="337"/>
      <c r="E32" s="338"/>
      <c r="F32" s="44"/>
      <c r="G32" s="339" t="s">
        <v>127</v>
      </c>
      <c r="H32" s="339"/>
      <c r="I32" s="339"/>
      <c r="J32" s="339"/>
      <c r="K32" s="339"/>
      <c r="L32" s="44"/>
      <c r="M32" s="360" t="s">
        <v>128</v>
      </c>
      <c r="N32" s="361"/>
      <c r="O32" s="362"/>
      <c r="P32" s="81" t="s">
        <v>129</v>
      </c>
      <c r="R32" s="29"/>
    </row>
    <row r="33" spans="1:18" ht="50.1" customHeight="1" thickBot="1" x14ac:dyDescent="0.3">
      <c r="A33" s="29"/>
      <c r="C33" s="327" t="s">
        <v>28</v>
      </c>
      <c r="D33" s="327"/>
      <c r="E33" s="327"/>
      <c r="F33" s="83"/>
      <c r="G33" s="335"/>
      <c r="H33" s="335"/>
      <c r="I33" s="335"/>
      <c r="J33" s="335"/>
      <c r="K33" s="335"/>
      <c r="L33" s="84"/>
      <c r="M33" s="346" t="s">
        <v>115</v>
      </c>
      <c r="N33" s="347"/>
      <c r="O33" s="348"/>
      <c r="P33" s="89" t="str">
        <f t="shared" ref="P33:P42" si="1">IF(M33="---","",VLOOKUP(M33,$C$60:$D$63,2,FALSE))</f>
        <v/>
      </c>
      <c r="R33" s="29"/>
    </row>
    <row r="34" spans="1:18" ht="49.95" customHeight="1" thickBot="1" x14ac:dyDescent="0.3">
      <c r="A34" s="29"/>
      <c r="C34" s="326" t="s">
        <v>29</v>
      </c>
      <c r="D34" s="326"/>
      <c r="E34" s="326"/>
      <c r="F34" s="83"/>
      <c r="G34" s="335"/>
      <c r="H34" s="335"/>
      <c r="I34" s="335"/>
      <c r="J34" s="335"/>
      <c r="K34" s="335"/>
      <c r="L34" s="84"/>
      <c r="M34" s="346" t="s">
        <v>115</v>
      </c>
      <c r="N34" s="347"/>
      <c r="O34" s="348"/>
      <c r="P34" s="89" t="str">
        <f t="shared" si="1"/>
        <v/>
      </c>
      <c r="R34" s="29"/>
    </row>
    <row r="35" spans="1:18" ht="49.95" customHeight="1" thickBot="1" x14ac:dyDescent="0.3">
      <c r="A35" s="29"/>
      <c r="C35" s="321" t="s">
        <v>30</v>
      </c>
      <c r="D35" s="322"/>
      <c r="E35" s="323"/>
      <c r="F35" s="83"/>
      <c r="G35" s="335"/>
      <c r="H35" s="335"/>
      <c r="I35" s="335"/>
      <c r="J35" s="335"/>
      <c r="K35" s="335"/>
      <c r="L35" s="84"/>
      <c r="M35" s="346" t="s">
        <v>115</v>
      </c>
      <c r="N35" s="347"/>
      <c r="O35" s="348"/>
      <c r="P35" s="89" t="str">
        <f t="shared" si="1"/>
        <v/>
      </c>
      <c r="R35" s="29"/>
    </row>
    <row r="36" spans="1:18" ht="49.95" customHeight="1" thickBot="1" x14ac:dyDescent="0.3">
      <c r="A36" s="29"/>
      <c r="C36" s="326" t="s">
        <v>116</v>
      </c>
      <c r="D36" s="326"/>
      <c r="E36" s="326"/>
      <c r="F36" s="83"/>
      <c r="G36" s="335"/>
      <c r="H36" s="335"/>
      <c r="I36" s="335"/>
      <c r="J36" s="335"/>
      <c r="K36" s="335"/>
      <c r="L36" s="84"/>
      <c r="M36" s="346" t="s">
        <v>115</v>
      </c>
      <c r="N36" s="347"/>
      <c r="O36" s="348"/>
      <c r="P36" s="89" t="str">
        <f t="shared" si="1"/>
        <v/>
      </c>
      <c r="R36" s="29"/>
    </row>
    <row r="37" spans="1:18" ht="49.95" customHeight="1" thickBot="1" x14ac:dyDescent="0.3">
      <c r="A37" s="29"/>
      <c r="C37" s="327" t="s">
        <v>32</v>
      </c>
      <c r="D37" s="327"/>
      <c r="E37" s="327"/>
      <c r="F37" s="83"/>
      <c r="G37" s="319"/>
      <c r="H37" s="319"/>
      <c r="I37" s="319"/>
      <c r="J37" s="319"/>
      <c r="K37" s="319"/>
      <c r="L37" s="84"/>
      <c r="M37" s="346" t="s">
        <v>115</v>
      </c>
      <c r="N37" s="347"/>
      <c r="O37" s="348"/>
      <c r="P37" s="89" t="str">
        <f t="shared" si="1"/>
        <v/>
      </c>
      <c r="R37" s="29"/>
    </row>
    <row r="38" spans="1:18" ht="49.95" customHeight="1" thickBot="1" x14ac:dyDescent="0.3">
      <c r="A38" s="29"/>
      <c r="C38" s="326" t="s">
        <v>117</v>
      </c>
      <c r="D38" s="326"/>
      <c r="E38" s="326"/>
      <c r="F38" s="83"/>
      <c r="G38" s="324"/>
      <c r="H38" s="324"/>
      <c r="I38" s="324"/>
      <c r="J38" s="324"/>
      <c r="K38" s="324"/>
      <c r="L38" s="84"/>
      <c r="M38" s="346" t="s">
        <v>115</v>
      </c>
      <c r="N38" s="347"/>
      <c r="O38" s="348"/>
      <c r="P38" s="89" t="str">
        <f t="shared" si="1"/>
        <v/>
      </c>
      <c r="R38" s="29"/>
    </row>
    <row r="39" spans="1:18" ht="49.95" customHeight="1" thickBot="1" x14ac:dyDescent="0.3">
      <c r="A39" s="29"/>
      <c r="C39" s="327" t="s">
        <v>118</v>
      </c>
      <c r="D39" s="327"/>
      <c r="E39" s="327"/>
      <c r="F39" s="83"/>
      <c r="G39" s="319"/>
      <c r="H39" s="319"/>
      <c r="I39" s="319"/>
      <c r="J39" s="319"/>
      <c r="K39" s="319"/>
      <c r="L39" s="84"/>
      <c r="M39" s="346" t="s">
        <v>115</v>
      </c>
      <c r="N39" s="347"/>
      <c r="O39" s="348"/>
      <c r="P39" s="89" t="str">
        <f t="shared" si="1"/>
        <v/>
      </c>
      <c r="R39" s="29"/>
    </row>
    <row r="40" spans="1:18" ht="49.95" customHeight="1" thickBot="1" x14ac:dyDescent="0.3">
      <c r="A40" s="29"/>
      <c r="C40" s="326" t="s">
        <v>119</v>
      </c>
      <c r="D40" s="326"/>
      <c r="E40" s="326"/>
      <c r="F40" s="83"/>
      <c r="G40" s="324"/>
      <c r="H40" s="324"/>
      <c r="I40" s="324"/>
      <c r="J40" s="324"/>
      <c r="K40" s="324"/>
      <c r="L40" s="84"/>
      <c r="M40" s="346" t="s">
        <v>115</v>
      </c>
      <c r="N40" s="347"/>
      <c r="O40" s="348"/>
      <c r="P40" s="89" t="str">
        <f t="shared" si="1"/>
        <v/>
      </c>
      <c r="R40" s="29"/>
    </row>
    <row r="41" spans="1:18" ht="49.95" hidden="1" customHeight="1" thickBot="1" x14ac:dyDescent="0.3">
      <c r="A41" s="29"/>
      <c r="C41" s="326" t="s">
        <v>198</v>
      </c>
      <c r="D41" s="326"/>
      <c r="E41" s="326"/>
      <c r="F41" s="83"/>
      <c r="G41" s="319" t="e">
        <f>G27</f>
        <v>#REF!</v>
      </c>
      <c r="H41" s="319"/>
      <c r="I41" s="319"/>
      <c r="J41" s="319"/>
      <c r="K41" s="319"/>
      <c r="L41" s="84"/>
      <c r="M41" s="346" t="e">
        <f>#REF!</f>
        <v>#REF!</v>
      </c>
      <c r="N41" s="347"/>
      <c r="O41" s="348"/>
      <c r="P41" s="89" t="e">
        <f t="shared" si="1"/>
        <v>#REF!</v>
      </c>
      <c r="R41" s="29"/>
    </row>
    <row r="42" spans="1:18" ht="49.95" hidden="1" customHeight="1" thickBot="1" x14ac:dyDescent="0.3">
      <c r="A42" s="29"/>
      <c r="C42" s="327" t="s">
        <v>199</v>
      </c>
      <c r="D42" s="327"/>
      <c r="E42" s="327"/>
      <c r="F42" s="83"/>
      <c r="G42" s="324" t="e">
        <f>G28</f>
        <v>#REF!</v>
      </c>
      <c r="H42" s="324"/>
      <c r="I42" s="324"/>
      <c r="J42" s="324"/>
      <c r="K42" s="324"/>
      <c r="L42" s="84"/>
      <c r="M42" s="346" t="e">
        <f>M28</f>
        <v>#REF!</v>
      </c>
      <c r="N42" s="347"/>
      <c r="O42" s="348"/>
      <c r="P42" s="89" t="e">
        <f t="shared" si="1"/>
        <v>#REF!</v>
      </c>
      <c r="R42" s="29"/>
    </row>
    <row r="43" spans="1:18" x14ac:dyDescent="0.25">
      <c r="A43" s="29"/>
      <c r="R43" s="29"/>
    </row>
    <row r="44" spans="1:18" ht="31.95" customHeight="1" x14ac:dyDescent="0.25">
      <c r="A44" s="29"/>
      <c r="C44" s="85" t="s">
        <v>40</v>
      </c>
      <c r="D44" s="85"/>
      <c r="E44" s="328" t="str">
        <f>IF('3. Dangers'!E34="","",'[1]3'!E34)</f>
        <v/>
      </c>
      <c r="F44" s="328"/>
      <c r="G44" s="328"/>
      <c r="H44" s="328"/>
      <c r="I44" s="328"/>
      <c r="J44" s="328"/>
      <c r="K44" s="328"/>
      <c r="L44" s="86"/>
      <c r="M44" s="86"/>
      <c r="N44" s="86"/>
      <c r="O44" s="86"/>
      <c r="P44" s="86"/>
      <c r="R44" s="29"/>
    </row>
    <row r="45" spans="1:18" x14ac:dyDescent="0.25">
      <c r="A45" s="29"/>
      <c r="C45" s="329"/>
      <c r="D45" s="330"/>
      <c r="E45" s="330"/>
      <c r="F45" s="330"/>
      <c r="G45" s="330"/>
      <c r="H45" s="330"/>
      <c r="I45" s="330"/>
      <c r="J45" s="330"/>
      <c r="K45" s="330"/>
      <c r="L45" s="330"/>
      <c r="M45" s="330"/>
      <c r="N45" s="330"/>
      <c r="O45" s="330"/>
      <c r="P45" s="331"/>
      <c r="R45" s="29"/>
    </row>
    <row r="46" spans="1:18" ht="31.95" customHeight="1" thickBot="1" x14ac:dyDescent="0.3">
      <c r="A46" s="29"/>
      <c r="C46" s="336" t="s">
        <v>26</v>
      </c>
      <c r="D46" s="337"/>
      <c r="E46" s="338"/>
      <c r="F46" s="44"/>
      <c r="G46" s="339" t="s">
        <v>127</v>
      </c>
      <c r="H46" s="339"/>
      <c r="I46" s="339"/>
      <c r="J46" s="339"/>
      <c r="K46" s="339"/>
      <c r="L46" s="44"/>
      <c r="M46" s="360" t="s">
        <v>128</v>
      </c>
      <c r="N46" s="361"/>
      <c r="O46" s="362"/>
      <c r="P46" s="81" t="s">
        <v>129</v>
      </c>
      <c r="R46" s="29"/>
    </row>
    <row r="47" spans="1:18" ht="49.95" customHeight="1" thickBot="1" x14ac:dyDescent="0.3">
      <c r="A47" s="29"/>
      <c r="C47" s="327" t="s">
        <v>28</v>
      </c>
      <c r="D47" s="327"/>
      <c r="E47" s="327"/>
      <c r="F47" s="83"/>
      <c r="G47" s="335"/>
      <c r="H47" s="335"/>
      <c r="I47" s="335"/>
      <c r="J47" s="335"/>
      <c r="K47" s="335"/>
      <c r="L47" s="84"/>
      <c r="M47" s="346" t="s">
        <v>115</v>
      </c>
      <c r="N47" s="347"/>
      <c r="O47" s="348"/>
      <c r="P47" s="89" t="str">
        <f t="shared" ref="P47:P56" si="2">IF(M47="---","",VLOOKUP(M47,$C$60:$D$63,2,FALSE))</f>
        <v/>
      </c>
      <c r="R47" s="29"/>
    </row>
    <row r="48" spans="1:18" ht="49.95" customHeight="1" thickBot="1" x14ac:dyDescent="0.3">
      <c r="A48" s="29"/>
      <c r="C48" s="326" t="s">
        <v>29</v>
      </c>
      <c r="D48" s="326"/>
      <c r="E48" s="326"/>
      <c r="F48" s="83"/>
      <c r="G48" s="335"/>
      <c r="H48" s="335"/>
      <c r="I48" s="335"/>
      <c r="J48" s="335"/>
      <c r="K48" s="335"/>
      <c r="L48" s="84"/>
      <c r="M48" s="346" t="s">
        <v>115</v>
      </c>
      <c r="N48" s="347"/>
      <c r="O48" s="348"/>
      <c r="P48" s="89" t="str">
        <f t="shared" si="2"/>
        <v/>
      </c>
      <c r="R48" s="29"/>
    </row>
    <row r="49" spans="1:18" ht="49.95" customHeight="1" thickBot="1" x14ac:dyDescent="0.3">
      <c r="A49" s="29"/>
      <c r="C49" s="321" t="s">
        <v>30</v>
      </c>
      <c r="D49" s="322"/>
      <c r="E49" s="323"/>
      <c r="F49" s="83"/>
      <c r="G49" s="335"/>
      <c r="H49" s="335"/>
      <c r="I49" s="335"/>
      <c r="J49" s="335"/>
      <c r="K49" s="335"/>
      <c r="L49" s="84"/>
      <c r="M49" s="346" t="s">
        <v>115</v>
      </c>
      <c r="N49" s="347"/>
      <c r="O49" s="348"/>
      <c r="P49" s="89" t="str">
        <f t="shared" si="2"/>
        <v/>
      </c>
      <c r="R49" s="29"/>
    </row>
    <row r="50" spans="1:18" ht="49.95" customHeight="1" thickBot="1" x14ac:dyDescent="0.3">
      <c r="A50" s="29"/>
      <c r="C50" s="326" t="s">
        <v>116</v>
      </c>
      <c r="D50" s="326"/>
      <c r="E50" s="326"/>
      <c r="F50" s="83"/>
      <c r="G50" s="335"/>
      <c r="H50" s="335"/>
      <c r="I50" s="335"/>
      <c r="J50" s="335"/>
      <c r="K50" s="335"/>
      <c r="L50" s="84"/>
      <c r="M50" s="346" t="s">
        <v>115</v>
      </c>
      <c r="N50" s="347"/>
      <c r="O50" s="348"/>
      <c r="P50" s="89" t="str">
        <f t="shared" si="2"/>
        <v/>
      </c>
      <c r="R50" s="29"/>
    </row>
    <row r="51" spans="1:18" ht="49.95" customHeight="1" thickBot="1" x14ac:dyDescent="0.3">
      <c r="A51" s="29"/>
      <c r="C51" s="327" t="s">
        <v>32</v>
      </c>
      <c r="D51" s="327"/>
      <c r="E51" s="327"/>
      <c r="F51" s="83"/>
      <c r="G51" s="319"/>
      <c r="H51" s="319"/>
      <c r="I51" s="319"/>
      <c r="J51" s="319"/>
      <c r="K51" s="319"/>
      <c r="L51" s="84"/>
      <c r="M51" s="363" t="s">
        <v>115</v>
      </c>
      <c r="N51" s="364"/>
      <c r="O51" s="365"/>
      <c r="P51" s="89" t="str">
        <f t="shared" si="2"/>
        <v/>
      </c>
      <c r="R51" s="29"/>
    </row>
    <row r="52" spans="1:18" ht="49.95" customHeight="1" thickBot="1" x14ac:dyDescent="0.3">
      <c r="A52" s="29"/>
      <c r="C52" s="326" t="s">
        <v>117</v>
      </c>
      <c r="D52" s="326"/>
      <c r="E52" s="326"/>
      <c r="F52" s="83"/>
      <c r="G52" s="324"/>
      <c r="H52" s="324"/>
      <c r="I52" s="324"/>
      <c r="J52" s="324"/>
      <c r="K52" s="324"/>
      <c r="L52" s="84"/>
      <c r="M52" s="346" t="s">
        <v>115</v>
      </c>
      <c r="N52" s="347"/>
      <c r="O52" s="348"/>
      <c r="P52" s="89" t="str">
        <f t="shared" si="2"/>
        <v/>
      </c>
      <c r="R52" s="29"/>
    </row>
    <row r="53" spans="1:18" ht="49.95" customHeight="1" thickBot="1" x14ac:dyDescent="0.3">
      <c r="A53" s="29"/>
      <c r="C53" s="327" t="s">
        <v>118</v>
      </c>
      <c r="D53" s="327"/>
      <c r="E53" s="327"/>
      <c r="F53" s="83"/>
      <c r="G53" s="319"/>
      <c r="H53" s="319"/>
      <c r="I53" s="319"/>
      <c r="J53" s="319"/>
      <c r="K53" s="319"/>
      <c r="L53" s="84"/>
      <c r="M53" s="363" t="s">
        <v>115</v>
      </c>
      <c r="N53" s="364"/>
      <c r="O53" s="365"/>
      <c r="P53" s="89" t="str">
        <f t="shared" si="2"/>
        <v/>
      </c>
      <c r="R53" s="29"/>
    </row>
    <row r="54" spans="1:18" ht="49.95" customHeight="1" thickBot="1" x14ac:dyDescent="0.3">
      <c r="A54" s="29"/>
      <c r="C54" s="326" t="s">
        <v>119</v>
      </c>
      <c r="D54" s="326"/>
      <c r="E54" s="326"/>
      <c r="F54" s="83"/>
      <c r="G54" s="324"/>
      <c r="H54" s="324"/>
      <c r="I54" s="324"/>
      <c r="J54" s="324"/>
      <c r="K54" s="324"/>
      <c r="L54" s="84"/>
      <c r="M54" s="346" t="s">
        <v>115</v>
      </c>
      <c r="N54" s="347"/>
      <c r="O54" s="348"/>
      <c r="P54" s="89" t="str">
        <f t="shared" si="2"/>
        <v/>
      </c>
      <c r="R54" s="29"/>
    </row>
    <row r="55" spans="1:18" ht="49.95" hidden="1" customHeight="1" thickBot="1" x14ac:dyDescent="0.3">
      <c r="A55" s="29"/>
      <c r="C55" s="326" t="s">
        <v>198</v>
      </c>
      <c r="D55" s="326"/>
      <c r="E55" s="326"/>
      <c r="F55" s="83"/>
      <c r="G55" s="319" t="e">
        <f>G41</f>
        <v>#REF!</v>
      </c>
      <c r="H55" s="319"/>
      <c r="I55" s="319"/>
      <c r="J55" s="319"/>
      <c r="K55" s="319"/>
      <c r="L55" s="84"/>
      <c r="M55" s="363" t="e">
        <f>M41</f>
        <v>#REF!</v>
      </c>
      <c r="N55" s="364"/>
      <c r="O55" s="365"/>
      <c r="P55" s="89" t="e">
        <f t="shared" si="2"/>
        <v>#REF!</v>
      </c>
      <c r="R55" s="29"/>
    </row>
    <row r="56" spans="1:18" ht="49.95" hidden="1" customHeight="1" thickBot="1" x14ac:dyDescent="0.3">
      <c r="A56" s="29"/>
      <c r="C56" s="327" t="s">
        <v>199</v>
      </c>
      <c r="D56" s="327"/>
      <c r="E56" s="327"/>
      <c r="F56" s="83"/>
      <c r="G56" s="324" t="e">
        <f>G42</f>
        <v>#REF!</v>
      </c>
      <c r="H56" s="324"/>
      <c r="I56" s="324"/>
      <c r="J56" s="324"/>
      <c r="K56" s="324"/>
      <c r="L56" s="84"/>
      <c r="M56" s="346" t="e">
        <f>M42</f>
        <v>#REF!</v>
      </c>
      <c r="N56" s="347"/>
      <c r="O56" s="348"/>
      <c r="P56" s="89" t="e">
        <f t="shared" si="2"/>
        <v>#REF!</v>
      </c>
      <c r="R56" s="29"/>
    </row>
    <row r="57" spans="1:18" x14ac:dyDescent="0.25">
      <c r="A57" s="29"/>
      <c r="R57" s="29"/>
    </row>
    <row r="58" spans="1:18" x14ac:dyDescent="0.25">
      <c r="A58" s="29"/>
      <c r="B58" s="29"/>
      <c r="C58" s="29"/>
      <c r="D58" s="29"/>
      <c r="E58" s="29"/>
      <c r="F58" s="29"/>
      <c r="G58" s="29"/>
      <c r="H58" s="29"/>
      <c r="I58" s="29"/>
      <c r="J58" s="29"/>
      <c r="K58" s="29"/>
      <c r="L58" s="29"/>
      <c r="M58" s="29"/>
      <c r="N58" s="29"/>
      <c r="O58" s="29"/>
      <c r="P58" s="29"/>
      <c r="Q58" s="29"/>
      <c r="R58" s="29"/>
    </row>
    <row r="60" spans="1:18" x14ac:dyDescent="0.25">
      <c r="C60" s="194" t="s">
        <v>130</v>
      </c>
      <c r="D60" s="199">
        <v>1</v>
      </c>
    </row>
    <row r="61" spans="1:18" x14ac:dyDescent="0.25">
      <c r="C61" s="194" t="s">
        <v>131</v>
      </c>
      <c r="D61" s="199">
        <v>0.67</v>
      </c>
    </row>
    <row r="62" spans="1:18" x14ac:dyDescent="0.25">
      <c r="C62" s="194" t="s">
        <v>132</v>
      </c>
      <c r="D62" s="199">
        <v>0.33</v>
      </c>
    </row>
    <row r="63" spans="1:18" x14ac:dyDescent="0.25">
      <c r="C63" s="194" t="s">
        <v>133</v>
      </c>
      <c r="D63" s="199">
        <v>0</v>
      </c>
    </row>
    <row r="64" spans="1:18" x14ac:dyDescent="0.25">
      <c r="C64" s="200" t="s">
        <v>115</v>
      </c>
      <c r="D64" s="194"/>
    </row>
  </sheetData>
  <sheetProtection algorithmName="SHA-512" hashValue="bA1EWOl3QWPcPVKycUaOP9przzxSFblWA4iAIhj7Bun0pENyfw6Ph8N+IA10H9234OqREQiCVJUrWsTe9H/dPQ==" saltValue="S91G0SjSbUpnEiypbHggtA==" spinCount="100000" sheet="1" formatCells="0" selectLockedCells="1"/>
  <mergeCells count="114">
    <mergeCell ref="C10:P10"/>
    <mergeCell ref="C12:P12"/>
    <mergeCell ref="C14:P14"/>
    <mergeCell ref="A1:R1"/>
    <mergeCell ref="A4:C6"/>
    <mergeCell ref="E5:I5"/>
    <mergeCell ref="K5:L5"/>
    <mergeCell ref="M5:P5"/>
    <mergeCell ref="A8:R8"/>
    <mergeCell ref="C19:E19"/>
    <mergeCell ref="G19:K19"/>
    <mergeCell ref="C23:E23"/>
    <mergeCell ref="G23:K23"/>
    <mergeCell ref="E16:K16"/>
    <mergeCell ref="C17:P17"/>
    <mergeCell ref="C18:E18"/>
    <mergeCell ref="G18:K18"/>
    <mergeCell ref="M18:O18"/>
    <mergeCell ref="M23:O23"/>
    <mergeCell ref="M19:O19"/>
    <mergeCell ref="C20:E20"/>
    <mergeCell ref="C21:E21"/>
    <mergeCell ref="C22:E22"/>
    <mergeCell ref="C24:E24"/>
    <mergeCell ref="G24:K24"/>
    <mergeCell ref="C25:E25"/>
    <mergeCell ref="G25:K25"/>
    <mergeCell ref="E30:K30"/>
    <mergeCell ref="C28:E28"/>
    <mergeCell ref="G28:K28"/>
    <mergeCell ref="C26:E26"/>
    <mergeCell ref="G26:K26"/>
    <mergeCell ref="C27:E27"/>
    <mergeCell ref="G27:K27"/>
    <mergeCell ref="C32:E32"/>
    <mergeCell ref="G32:K32"/>
    <mergeCell ref="C33:E33"/>
    <mergeCell ref="G33:K33"/>
    <mergeCell ref="C34:E34"/>
    <mergeCell ref="C35:E35"/>
    <mergeCell ref="C36:E36"/>
    <mergeCell ref="G34:K34"/>
    <mergeCell ref="G35:K35"/>
    <mergeCell ref="G36:K36"/>
    <mergeCell ref="C42:E42"/>
    <mergeCell ref="G42:K42"/>
    <mergeCell ref="C39:E39"/>
    <mergeCell ref="G39:K39"/>
    <mergeCell ref="C40:E40"/>
    <mergeCell ref="G40:K40"/>
    <mergeCell ref="C37:E37"/>
    <mergeCell ref="G37:K37"/>
    <mergeCell ref="C38:E38"/>
    <mergeCell ref="G38:K38"/>
    <mergeCell ref="C53:E53"/>
    <mergeCell ref="G53:K53"/>
    <mergeCell ref="M56:O56"/>
    <mergeCell ref="M55:O55"/>
    <mergeCell ref="M54:O54"/>
    <mergeCell ref="C56:E56"/>
    <mergeCell ref="G56:K56"/>
    <mergeCell ref="C54:E54"/>
    <mergeCell ref="G54:K54"/>
    <mergeCell ref="C55:E55"/>
    <mergeCell ref="G55:K55"/>
    <mergeCell ref="M53:O53"/>
    <mergeCell ref="M25:O25"/>
    <mergeCell ref="M40:O40"/>
    <mergeCell ref="M39:O39"/>
    <mergeCell ref="M38:O38"/>
    <mergeCell ref="M37:O37"/>
    <mergeCell ref="C31:P31"/>
    <mergeCell ref="C41:E41"/>
    <mergeCell ref="G41:K41"/>
    <mergeCell ref="C52:E52"/>
    <mergeCell ref="G52:K52"/>
    <mergeCell ref="C51:E51"/>
    <mergeCell ref="G51:K51"/>
    <mergeCell ref="E44:K44"/>
    <mergeCell ref="C45:P45"/>
    <mergeCell ref="C46:E46"/>
    <mergeCell ref="G46:K46"/>
    <mergeCell ref="M46:O46"/>
    <mergeCell ref="M47:O47"/>
    <mergeCell ref="C47:E47"/>
    <mergeCell ref="G47:K47"/>
    <mergeCell ref="M52:O52"/>
    <mergeCell ref="M51:O51"/>
    <mergeCell ref="C48:E48"/>
    <mergeCell ref="C49:E49"/>
    <mergeCell ref="C50:E50"/>
    <mergeCell ref="G20:K20"/>
    <mergeCell ref="M20:O20"/>
    <mergeCell ref="M21:O21"/>
    <mergeCell ref="M22:O22"/>
    <mergeCell ref="G21:K21"/>
    <mergeCell ref="G22:K22"/>
    <mergeCell ref="M34:O34"/>
    <mergeCell ref="M35:O35"/>
    <mergeCell ref="M36:O36"/>
    <mergeCell ref="M48:O48"/>
    <mergeCell ref="M49:O49"/>
    <mergeCell ref="M50:O50"/>
    <mergeCell ref="G48:K48"/>
    <mergeCell ref="G49:K49"/>
    <mergeCell ref="G50:K50"/>
    <mergeCell ref="M42:O42"/>
    <mergeCell ref="M41:O41"/>
    <mergeCell ref="M24:O24"/>
    <mergeCell ref="M28:O28"/>
    <mergeCell ref="M27:O27"/>
    <mergeCell ref="M32:O32"/>
    <mergeCell ref="M33:O33"/>
    <mergeCell ref="M26:O26"/>
  </mergeCells>
  <conditionalFormatting sqref="P19:P28 P33:P42 P47:P56">
    <cfRule type="cellIs" dxfId="27" priority="5" operator="equal">
      <formula>0</formula>
    </cfRule>
    <cfRule type="cellIs" dxfId="26" priority="6" operator="equal">
      <formula>0.33</formula>
    </cfRule>
    <cfRule type="cellIs" dxfId="25" priority="7" operator="equal">
      <formula>0.67</formula>
    </cfRule>
    <cfRule type="cellIs" dxfId="24" priority="8" operator="equal">
      <formula>1</formula>
    </cfRule>
  </conditionalFormatting>
  <dataValidations count="1">
    <dataValidation type="list" allowBlank="1" showInputMessage="1" showErrorMessage="1" sqref="M19:O28 M33:O42 M47:O56" xr:uid="{00000000-0002-0000-0500-000000000000}">
      <formula1>$C$60:$C$64</formula1>
    </dataValidation>
  </dataValidations>
  <pageMargins left="0.25" right="0.25" top="0.75" bottom="0.75" header="0.3" footer="0.3"/>
  <pageSetup paperSize="9" scale="69" fitToHeight="3" orientation="portrait" r:id="rId1"/>
  <headerFooter>
    <oddFooter>&amp;L_x000D_&amp;1#&amp;"Calibri"&amp;10&amp;K000000 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7"/>
  <sheetViews>
    <sheetView showGridLines="0" topLeftCell="A15" zoomScale="89" zoomScaleNormal="89" workbookViewId="0">
      <selection activeCell="D27" sqref="D27"/>
    </sheetView>
  </sheetViews>
  <sheetFormatPr defaultColWidth="10.69921875" defaultRowHeight="13.2" x14ac:dyDescent="0.25"/>
  <cols>
    <col min="1" max="1" width="1" style="4" customWidth="1"/>
    <col min="2" max="2" width="1.69921875" style="4" customWidth="1"/>
    <col min="3" max="3" width="17.19921875" style="4" customWidth="1"/>
    <col min="4" max="4" width="7" style="4" customWidth="1"/>
    <col min="5" max="5" width="1.5" style="4" customWidth="1"/>
    <col min="6" max="6" width="2" style="4" customWidth="1"/>
    <col min="7" max="7" width="6.69921875" style="4" customWidth="1"/>
    <col min="8" max="8" width="1.69921875" style="4" customWidth="1"/>
    <col min="9" max="9" width="14.69921875" style="4" customWidth="1"/>
    <col min="10" max="10" width="2.69921875" style="4" customWidth="1"/>
    <col min="11" max="11" width="17" style="4" customWidth="1"/>
    <col min="12" max="12" width="1.69921875" style="4" customWidth="1"/>
    <col min="13" max="13" width="17.5" style="4" customWidth="1"/>
    <col min="14" max="14" width="1.69921875" style="4" customWidth="1"/>
    <col min="15" max="15" width="6.69921875" style="4" customWidth="1"/>
    <col min="16" max="16" width="1.69921875" style="4" customWidth="1"/>
    <col min="17" max="17" width="6.69921875" style="4" customWidth="1"/>
    <col min="18" max="18" width="8.69921875" style="4" customWidth="1"/>
    <col min="19" max="19" width="14.19921875" style="4" customWidth="1"/>
    <col min="20" max="20" width="11.5" style="4" customWidth="1"/>
    <col min="21" max="21" width="1.69921875" style="4" customWidth="1"/>
    <col min="22" max="22" width="1" style="4" customWidth="1"/>
    <col min="23" max="16384" width="10.69921875" style="4"/>
  </cols>
  <sheetData>
    <row r="1" spans="1:26" s="1" customFormat="1" ht="40.200000000000003" customHeight="1" x14ac:dyDescent="0.4">
      <c r="A1" s="239" t="s">
        <v>0</v>
      </c>
      <c r="B1" s="239"/>
      <c r="C1" s="239"/>
      <c r="D1" s="239"/>
      <c r="E1" s="239"/>
      <c r="F1" s="239"/>
      <c r="G1" s="239"/>
      <c r="H1" s="239"/>
      <c r="I1" s="239"/>
      <c r="J1" s="239"/>
      <c r="K1" s="239"/>
      <c r="L1" s="239"/>
      <c r="M1" s="239"/>
      <c r="N1" s="239"/>
      <c r="O1" s="239"/>
      <c r="P1" s="239"/>
      <c r="Q1" s="239"/>
      <c r="R1" s="239"/>
      <c r="S1" s="239"/>
      <c r="T1" s="239"/>
      <c r="U1" s="239"/>
      <c r="V1" s="239"/>
    </row>
    <row r="2" spans="1:26" s="21" customFormat="1" ht="10.199999999999999" customHeight="1" x14ac:dyDescent="0.4">
      <c r="A2" s="20"/>
      <c r="B2" s="20"/>
      <c r="C2" s="20"/>
      <c r="D2" s="20"/>
      <c r="E2" s="20"/>
      <c r="F2" s="20"/>
      <c r="G2" s="20"/>
      <c r="H2" s="20"/>
      <c r="I2" s="20"/>
      <c r="J2" s="20"/>
      <c r="K2" s="20"/>
      <c r="L2" s="20"/>
      <c r="M2" s="20"/>
      <c r="N2" s="20"/>
      <c r="O2" s="20"/>
      <c r="P2" s="20"/>
      <c r="Q2" s="20"/>
      <c r="R2" s="20"/>
      <c r="S2" s="20"/>
      <c r="T2" s="20"/>
      <c r="U2" s="20"/>
      <c r="V2" s="20"/>
    </row>
    <row r="4" spans="1:26" ht="10.199999999999999" customHeight="1" x14ac:dyDescent="0.25">
      <c r="A4" s="240" t="s">
        <v>5</v>
      </c>
      <c r="B4" s="240"/>
      <c r="C4" s="240"/>
      <c r="D4" s="2"/>
      <c r="E4" s="3"/>
      <c r="F4" s="3"/>
      <c r="G4" s="3"/>
      <c r="H4" s="3"/>
      <c r="I4" s="3"/>
      <c r="J4" s="3"/>
      <c r="K4" s="3"/>
      <c r="L4" s="3"/>
      <c r="M4" s="3"/>
      <c r="N4" s="3"/>
      <c r="O4" s="3"/>
      <c r="P4" s="3"/>
      <c r="Q4" s="3"/>
      <c r="R4" s="3"/>
      <c r="S4" s="3"/>
      <c r="T4" s="3"/>
      <c r="U4" s="3"/>
      <c r="V4" s="3"/>
    </row>
    <row r="5" spans="1:26" ht="31.95" customHeight="1" x14ac:dyDescent="0.25">
      <c r="A5" s="240"/>
      <c r="B5" s="240"/>
      <c r="C5" s="240"/>
      <c r="D5" s="2"/>
      <c r="E5" s="357" t="str">
        <f>'1. Résumé'!E6</f>
        <v>Nom de la communauté :</v>
      </c>
      <c r="F5" s="357"/>
      <c r="G5" s="357"/>
      <c r="H5" s="357"/>
      <c r="I5" s="357"/>
      <c r="J5" s="3"/>
      <c r="K5" s="261" t="str">
        <f>'1. Résumé'!G8</f>
        <v xml:space="preserve">Pays : </v>
      </c>
      <c r="L5" s="261"/>
      <c r="M5" s="261"/>
      <c r="N5" s="261"/>
      <c r="O5" s="261"/>
      <c r="P5" s="3"/>
      <c r="Q5" s="3"/>
      <c r="R5" s="262" t="str">
        <f>'1. Résumé'!E10</f>
        <v>Société nationale :</v>
      </c>
      <c r="S5" s="262"/>
      <c r="T5" s="262"/>
      <c r="U5" s="3"/>
      <c r="V5" s="3"/>
    </row>
    <row r="6" spans="1:26" ht="10.199999999999999" customHeight="1" x14ac:dyDescent="0.25">
      <c r="A6" s="240"/>
      <c r="B6" s="240"/>
      <c r="C6" s="240"/>
      <c r="D6" s="2"/>
      <c r="E6" s="7"/>
      <c r="F6" s="3"/>
      <c r="G6" s="3"/>
      <c r="H6" s="3"/>
      <c r="I6" s="3"/>
      <c r="J6" s="3"/>
      <c r="K6" s="3"/>
      <c r="L6" s="3"/>
      <c r="M6" s="3"/>
      <c r="N6" s="3"/>
      <c r="O6" s="3"/>
      <c r="P6" s="3"/>
      <c r="Q6" s="3"/>
      <c r="R6" s="3"/>
      <c r="S6" s="3"/>
      <c r="T6" s="3"/>
      <c r="U6" s="3"/>
      <c r="V6" s="3"/>
    </row>
    <row r="7" spans="1:26" ht="19.95" customHeight="1" x14ac:dyDescent="0.25"/>
    <row r="8" spans="1:26" ht="40.200000000000003" customHeight="1" x14ac:dyDescent="0.25">
      <c r="A8" s="313" t="s">
        <v>134</v>
      </c>
      <c r="B8" s="313"/>
      <c r="C8" s="313"/>
      <c r="D8" s="313"/>
      <c r="E8" s="313"/>
      <c r="F8" s="313"/>
      <c r="G8" s="313"/>
      <c r="H8" s="313"/>
      <c r="I8" s="313"/>
      <c r="J8" s="313"/>
      <c r="K8" s="313"/>
      <c r="L8" s="313"/>
      <c r="M8" s="313"/>
      <c r="N8" s="313"/>
      <c r="O8" s="313"/>
      <c r="P8" s="313"/>
      <c r="Q8" s="313"/>
      <c r="R8" s="313"/>
      <c r="S8" s="313"/>
      <c r="T8" s="313"/>
      <c r="U8" s="313"/>
      <c r="V8" s="313"/>
      <c r="Z8" s="4" t="s">
        <v>22</v>
      </c>
    </row>
    <row r="9" spans="1:26" s="24" customFormat="1" ht="10.199999999999999" customHeight="1" x14ac:dyDescent="0.25">
      <c r="A9" s="189"/>
      <c r="B9" s="62"/>
      <c r="C9" s="62"/>
      <c r="D9" s="62"/>
      <c r="E9" s="62"/>
      <c r="F9" s="62"/>
      <c r="G9" s="62"/>
      <c r="H9" s="62"/>
      <c r="I9" s="62"/>
      <c r="J9" s="62"/>
      <c r="K9" s="62"/>
      <c r="L9" s="62"/>
      <c r="M9" s="62"/>
      <c r="N9" s="62"/>
      <c r="O9" s="62"/>
      <c r="P9" s="62"/>
      <c r="Q9" s="62"/>
      <c r="R9" s="62"/>
      <c r="S9" s="62"/>
      <c r="T9" s="62"/>
      <c r="U9" s="62"/>
      <c r="V9" s="189"/>
    </row>
    <row r="10" spans="1:26" ht="19.95" customHeight="1" x14ac:dyDescent="0.25">
      <c r="A10" s="29"/>
      <c r="C10" s="245" t="s">
        <v>135</v>
      </c>
      <c r="D10" s="245"/>
      <c r="E10" s="245"/>
      <c r="F10" s="245"/>
      <c r="G10" s="245"/>
      <c r="H10" s="245"/>
      <c r="I10" s="245"/>
      <c r="J10" s="245"/>
      <c r="K10" s="245"/>
      <c r="L10" s="245"/>
      <c r="M10" s="245"/>
      <c r="N10" s="245"/>
      <c r="O10" s="245"/>
      <c r="P10" s="245"/>
      <c r="Q10" s="245"/>
      <c r="R10" s="245"/>
      <c r="S10" s="245"/>
      <c r="T10" s="245"/>
      <c r="U10" s="24"/>
      <c r="V10" s="29"/>
    </row>
    <row r="11" spans="1:26" ht="10.199999999999999" customHeight="1" thickBot="1" x14ac:dyDescent="0.3">
      <c r="A11" s="29"/>
      <c r="C11" s="4" t="s">
        <v>22</v>
      </c>
      <c r="H11" s="4" t="s">
        <v>22</v>
      </c>
      <c r="I11" s="24"/>
      <c r="J11" s="24"/>
      <c r="K11" s="24"/>
      <c r="V11" s="29"/>
    </row>
    <row r="12" spans="1:26" ht="73.2" customHeight="1" thickBot="1" x14ac:dyDescent="0.3">
      <c r="A12" s="29"/>
      <c r="C12" s="276" t="s">
        <v>44</v>
      </c>
      <c r="D12" s="277"/>
      <c r="E12" s="277"/>
      <c r="F12" s="277"/>
      <c r="G12" s="277"/>
      <c r="H12" s="277"/>
      <c r="I12" s="277"/>
      <c r="J12" s="277"/>
      <c r="K12" s="277"/>
      <c r="L12" s="277"/>
      <c r="M12" s="277"/>
      <c r="N12" s="277"/>
      <c r="O12" s="277"/>
      <c r="P12" s="277"/>
      <c r="Q12" s="277"/>
      <c r="R12" s="277"/>
      <c r="S12" s="277"/>
      <c r="T12" s="278"/>
      <c r="V12" s="29"/>
    </row>
    <row r="13" spans="1:26" x14ac:dyDescent="0.25">
      <c r="A13" s="29"/>
      <c r="C13" s="188"/>
      <c r="D13" s="188"/>
      <c r="E13" s="188"/>
      <c r="F13" s="188"/>
      <c r="G13" s="188"/>
      <c r="H13" s="188"/>
      <c r="I13" s="188"/>
      <c r="J13" s="188"/>
      <c r="K13" s="188"/>
      <c r="L13" s="188"/>
      <c r="M13" s="188"/>
      <c r="N13" s="188"/>
      <c r="O13" s="188"/>
      <c r="P13" s="188"/>
      <c r="Q13" s="188"/>
      <c r="R13" s="188"/>
      <c r="S13" s="188"/>
      <c r="T13" s="188"/>
      <c r="V13" s="29"/>
    </row>
    <row r="14" spans="1:26" ht="30.75" customHeight="1" x14ac:dyDescent="0.25">
      <c r="A14" s="29"/>
      <c r="C14" s="370" t="s">
        <v>136</v>
      </c>
      <c r="D14" s="370"/>
      <c r="E14" s="370"/>
      <c r="F14" s="370"/>
      <c r="G14" s="370"/>
      <c r="H14" s="370"/>
      <c r="I14" s="370"/>
      <c r="J14" s="370"/>
      <c r="K14" s="370"/>
      <c r="L14" s="370"/>
      <c r="M14" s="370"/>
      <c r="N14" s="370"/>
      <c r="O14" s="370"/>
      <c r="P14" s="370"/>
      <c r="Q14" s="370"/>
      <c r="R14" s="370"/>
      <c r="S14" s="370"/>
      <c r="T14" s="370"/>
      <c r="V14" s="29"/>
    </row>
    <row r="15" spans="1:26" ht="13.8" thickBot="1" x14ac:dyDescent="0.3">
      <c r="A15" s="29"/>
      <c r="C15" s="245" t="s">
        <v>137</v>
      </c>
      <c r="D15" s="245"/>
      <c r="E15" s="245"/>
      <c r="F15" s="245"/>
      <c r="G15" s="245"/>
      <c r="H15" s="245"/>
      <c r="I15" s="245"/>
      <c r="J15" s="245"/>
      <c r="K15" s="245"/>
      <c r="L15" s="245"/>
      <c r="M15" s="245"/>
      <c r="N15" s="245"/>
      <c r="O15" s="245"/>
      <c r="P15" s="245"/>
      <c r="Q15" s="245"/>
      <c r="R15" s="245"/>
      <c r="S15" s="245"/>
      <c r="T15" s="245"/>
      <c r="V15" s="29"/>
    </row>
    <row r="16" spans="1:26" ht="48" customHeight="1" thickBot="1" x14ac:dyDescent="0.3">
      <c r="A16" s="29"/>
      <c r="C16" s="340" t="s">
        <v>138</v>
      </c>
      <c r="D16" s="341"/>
      <c r="E16" s="342"/>
      <c r="F16" s="83"/>
      <c r="G16" s="368"/>
      <c r="H16" s="369"/>
      <c r="I16" s="369"/>
      <c r="J16" s="369"/>
      <c r="K16" s="369"/>
      <c r="L16" s="369"/>
      <c r="M16" s="369"/>
      <c r="N16" s="369"/>
      <c r="O16" s="369"/>
      <c r="P16" s="369"/>
      <c r="Q16" s="369"/>
      <c r="R16" s="369"/>
      <c r="S16" s="195"/>
      <c r="T16" s="89" t="e">
        <f>IF(S16="---","",VLOOKUP(S16,$C$22:$D$25,2,FALSE))</f>
        <v>#N/A</v>
      </c>
      <c r="V16" s="29"/>
    </row>
    <row r="17" spans="1:22" ht="48" customHeight="1" thickBot="1" x14ac:dyDescent="0.3">
      <c r="A17" s="29"/>
      <c r="C17" s="207" t="s">
        <v>139</v>
      </c>
      <c r="D17" s="208"/>
      <c r="E17" s="209"/>
      <c r="F17" s="83"/>
      <c r="G17" s="205"/>
      <c r="H17" s="206"/>
      <c r="I17" s="206"/>
      <c r="J17" s="206"/>
      <c r="K17" s="206"/>
      <c r="L17" s="206"/>
      <c r="M17" s="206"/>
      <c r="N17" s="206"/>
      <c r="O17" s="206"/>
      <c r="P17" s="206"/>
      <c r="Q17" s="206"/>
      <c r="R17" s="206"/>
      <c r="S17" s="196"/>
      <c r="T17" s="89" t="e">
        <f>IF(S17="---","",VLOOKUP(S17,$C$22:$D$25,2,FALSE))</f>
        <v>#N/A</v>
      </c>
      <c r="V17" s="29"/>
    </row>
    <row r="18" spans="1:22" ht="45" customHeight="1" thickBot="1" x14ac:dyDescent="0.3">
      <c r="A18" s="29"/>
      <c r="C18" s="326" t="s">
        <v>140</v>
      </c>
      <c r="D18" s="326"/>
      <c r="E18" s="326"/>
      <c r="F18" s="83"/>
      <c r="G18" s="368"/>
      <c r="H18" s="369"/>
      <c r="I18" s="369"/>
      <c r="J18" s="369"/>
      <c r="K18" s="369"/>
      <c r="L18" s="369"/>
      <c r="M18" s="369"/>
      <c r="N18" s="369"/>
      <c r="O18" s="369"/>
      <c r="P18" s="369"/>
      <c r="Q18" s="369"/>
      <c r="R18" s="369"/>
      <c r="S18" s="195"/>
      <c r="T18" s="89" t="e">
        <f>IF(S18="---","",VLOOKUP(S18,$C$22:$D$25,2,FALSE))</f>
        <v>#N/A</v>
      </c>
      <c r="V18" s="29"/>
    </row>
    <row r="19" spans="1:22" ht="17.25" customHeight="1" x14ac:dyDescent="0.25">
      <c r="A19" s="29"/>
      <c r="C19" s="191"/>
      <c r="D19" s="191"/>
      <c r="E19" s="191"/>
      <c r="F19" s="27"/>
      <c r="G19" s="192"/>
      <c r="H19" s="192"/>
      <c r="I19" s="192"/>
      <c r="J19" s="192"/>
      <c r="K19" s="192"/>
      <c r="L19" s="192"/>
      <c r="M19" s="192"/>
      <c r="N19" s="192"/>
      <c r="O19" s="192"/>
      <c r="P19" s="192"/>
      <c r="Q19" s="192"/>
      <c r="R19" s="192"/>
      <c r="V19" s="29"/>
    </row>
    <row r="20" spans="1:22" ht="10.5" customHeight="1" x14ac:dyDescent="0.25">
      <c r="A20" s="29"/>
      <c r="C20" s="191"/>
      <c r="D20" s="191"/>
      <c r="E20" s="191"/>
      <c r="F20" s="27"/>
      <c r="G20" s="192"/>
      <c r="H20" s="192"/>
      <c r="I20" s="192"/>
      <c r="J20" s="192"/>
      <c r="K20" s="192"/>
      <c r="L20" s="27"/>
      <c r="M20" s="192"/>
      <c r="N20" s="192"/>
      <c r="O20" s="192"/>
      <c r="P20" s="192"/>
      <c r="Q20" s="192"/>
      <c r="R20" s="192"/>
      <c r="V20" s="29"/>
    </row>
    <row r="21" spans="1:22" ht="18" customHeight="1" x14ac:dyDescent="0.25">
      <c r="A21" s="29"/>
      <c r="B21" s="313"/>
      <c r="C21" s="313"/>
      <c r="D21" s="313"/>
      <c r="E21" s="313"/>
      <c r="F21" s="313"/>
      <c r="G21" s="313"/>
      <c r="H21" s="313"/>
      <c r="I21" s="313"/>
      <c r="J21" s="313"/>
      <c r="K21" s="313"/>
      <c r="L21" s="313"/>
      <c r="M21" s="313"/>
      <c r="N21" s="313"/>
      <c r="O21" s="313"/>
      <c r="P21" s="313"/>
      <c r="Q21" s="313"/>
      <c r="R21" s="313"/>
      <c r="S21" s="313"/>
      <c r="T21" s="313"/>
      <c r="U21" s="313"/>
      <c r="V21" s="29"/>
    </row>
    <row r="22" spans="1:22" x14ac:dyDescent="0.25">
      <c r="C22" s="194" t="s">
        <v>141</v>
      </c>
      <c r="D22" s="199">
        <v>1</v>
      </c>
    </row>
    <row r="23" spans="1:22" x14ac:dyDescent="0.25">
      <c r="C23" s="194" t="s">
        <v>142</v>
      </c>
      <c r="D23" s="199">
        <v>0.67</v>
      </c>
    </row>
    <row r="24" spans="1:22" x14ac:dyDescent="0.25">
      <c r="C24" s="194" t="s">
        <v>143</v>
      </c>
      <c r="D24" s="199">
        <v>0.33</v>
      </c>
    </row>
    <row r="25" spans="1:22" x14ac:dyDescent="0.25">
      <c r="D25" s="79"/>
    </row>
    <row r="26" spans="1:22" x14ac:dyDescent="0.25">
      <c r="C26" s="95"/>
      <c r="D26" s="95"/>
      <c r="E26" s="95"/>
    </row>
    <row r="27" spans="1:22" x14ac:dyDescent="0.25">
      <c r="C27" s="95"/>
      <c r="D27" s="95"/>
      <c r="E27" s="95"/>
    </row>
  </sheetData>
  <sheetProtection formatCells="0" selectLockedCells="1"/>
  <mergeCells count="15">
    <mergeCell ref="C10:T10"/>
    <mergeCell ref="C12:T12"/>
    <mergeCell ref="C15:T15"/>
    <mergeCell ref="A1:V1"/>
    <mergeCell ref="A4:C6"/>
    <mergeCell ref="E5:I5"/>
    <mergeCell ref="K5:O5"/>
    <mergeCell ref="R5:T5"/>
    <mergeCell ref="A8:V8"/>
    <mergeCell ref="G18:R18"/>
    <mergeCell ref="B21:U21"/>
    <mergeCell ref="C14:T14"/>
    <mergeCell ref="C16:E16"/>
    <mergeCell ref="C18:E18"/>
    <mergeCell ref="G16:R16"/>
  </mergeCells>
  <conditionalFormatting sqref="T16:T18">
    <cfRule type="cellIs" dxfId="23" priority="1" operator="equal">
      <formula>0</formula>
    </cfRule>
    <cfRule type="cellIs" dxfId="22" priority="2" operator="equal">
      <formula>0.33</formula>
    </cfRule>
    <cfRule type="cellIs" dxfId="21" priority="3" operator="equal">
      <formula>0.67</formula>
    </cfRule>
    <cfRule type="cellIs" dxfId="20" priority="4" operator="equal">
      <formula>1</formula>
    </cfRule>
  </conditionalFormatting>
  <dataValidations count="1">
    <dataValidation type="list" allowBlank="1" showInputMessage="1" showErrorMessage="1" sqref="C26:E27 S16:S18" xr:uid="{00000000-0002-0000-0600-000000000000}">
      <formula1>$C$22:$C$25</formula1>
    </dataValidation>
  </dataValidations>
  <pageMargins left="0.25" right="0.25" top="0.75" bottom="0.75" header="0.3" footer="0.3"/>
  <pageSetup paperSize="9" scale="62" fitToHeight="3" orientation="portrait" r:id="rId1"/>
  <headerFooter>
    <oddFooter>&amp;L_x000D_&amp;1#&amp;"Calibri"&amp;10&amp;K000000 Public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263"/>
  <sheetViews>
    <sheetView showGridLines="0" topLeftCell="A72" zoomScale="95" zoomScaleNormal="70" workbookViewId="0">
      <selection activeCell="M61" sqref="M61:N262"/>
    </sheetView>
  </sheetViews>
  <sheetFormatPr defaultColWidth="10.69921875" defaultRowHeight="13.2" x14ac:dyDescent="0.25"/>
  <cols>
    <col min="1" max="1" width="1" style="135" customWidth="1"/>
    <col min="2" max="2" width="1.69921875" style="135" customWidth="1"/>
    <col min="3" max="3" width="35" style="135" customWidth="1"/>
    <col min="4" max="4" width="1.69921875" style="135" customWidth="1"/>
    <col min="5" max="5" width="1.5" style="135" customWidth="1"/>
    <col min="6" max="7" width="1.69921875" style="135" customWidth="1"/>
    <col min="8" max="8" width="14.69921875" style="135" customWidth="1"/>
    <col min="9" max="9" width="1.69921875" style="135" customWidth="1"/>
    <col min="10" max="10" width="14.69921875" style="135" customWidth="1"/>
    <col min="11" max="12" width="1.69921875" style="135" customWidth="1"/>
    <col min="13" max="14" width="12.59765625" style="135" customWidth="1"/>
    <col min="15" max="15" width="11.09765625" style="135" customWidth="1"/>
    <col min="16" max="16" width="1.69921875" style="135" customWidth="1"/>
    <col min="17" max="17" width="1" style="135" customWidth="1"/>
    <col min="18" max="18" width="1.69921875" style="135" customWidth="1"/>
    <col min="19" max="19" width="9.19921875" style="135" hidden="1" customWidth="1"/>
    <col min="20" max="20" width="5.19921875" style="135" hidden="1" customWidth="1"/>
    <col min="21" max="21" width="12.09765625" style="135" hidden="1" customWidth="1"/>
    <col min="22" max="22" width="11.19921875" style="135" hidden="1" customWidth="1"/>
    <col min="23" max="23" width="10.69921875" style="135" hidden="1" customWidth="1"/>
    <col min="24" max="24" width="10.5" style="135" hidden="1" customWidth="1"/>
    <col min="25" max="28" width="7.69921875" style="135" hidden="1" customWidth="1"/>
    <col min="29" max="16384" width="10.69921875" style="135"/>
  </cols>
  <sheetData>
    <row r="1" spans="1:28" s="130" customFormat="1" ht="40.200000000000003" customHeight="1" x14ac:dyDescent="0.4">
      <c r="A1" s="402" t="s">
        <v>0</v>
      </c>
      <c r="B1" s="402"/>
      <c r="C1" s="402"/>
      <c r="D1" s="402"/>
      <c r="E1" s="402"/>
      <c r="F1" s="402"/>
      <c r="G1" s="402"/>
      <c r="H1" s="402"/>
      <c r="I1" s="402"/>
      <c r="J1" s="402"/>
      <c r="K1" s="402"/>
      <c r="L1" s="402"/>
      <c r="M1" s="402"/>
      <c r="N1" s="402"/>
      <c r="O1" s="402"/>
      <c r="P1" s="402"/>
      <c r="Q1" s="402"/>
    </row>
    <row r="2" spans="1:28" s="132" customFormat="1" ht="10.199999999999999" customHeight="1" x14ac:dyDescent="0.4">
      <c r="A2" s="131"/>
      <c r="B2" s="131"/>
      <c r="C2" s="131"/>
      <c r="D2" s="131"/>
      <c r="E2" s="131"/>
      <c r="F2" s="131"/>
      <c r="G2" s="131"/>
      <c r="H2" s="131"/>
      <c r="I2" s="131"/>
      <c r="J2" s="131"/>
      <c r="K2" s="131"/>
      <c r="L2" s="131"/>
      <c r="M2" s="131"/>
      <c r="N2" s="131"/>
      <c r="O2" s="131"/>
      <c r="P2" s="131"/>
      <c r="Q2" s="131"/>
      <c r="S2" s="409"/>
      <c r="T2" s="409"/>
      <c r="U2" s="409"/>
      <c r="V2" s="409"/>
      <c r="W2" s="409"/>
      <c r="X2" s="409"/>
      <c r="Y2" s="409"/>
      <c r="Z2" s="409"/>
      <c r="AA2" s="409"/>
      <c r="AB2" s="409"/>
    </row>
    <row r="3" spans="1:28" x14ac:dyDescent="0.25">
      <c r="S3" s="175"/>
      <c r="T3" s="175"/>
      <c r="U3" s="175"/>
      <c r="V3" s="175"/>
      <c r="W3" s="175"/>
      <c r="X3" s="175"/>
      <c r="Y3" s="175"/>
      <c r="Z3" s="175"/>
      <c r="AA3" s="175"/>
      <c r="AB3" s="175"/>
    </row>
    <row r="4" spans="1:28" ht="10.199999999999999" customHeight="1" x14ac:dyDescent="0.25">
      <c r="A4" s="403" t="s">
        <v>5</v>
      </c>
      <c r="B4" s="403"/>
      <c r="C4" s="403"/>
      <c r="D4" s="133"/>
      <c r="E4" s="134"/>
      <c r="F4" s="134"/>
      <c r="G4" s="134"/>
      <c r="H4" s="134"/>
      <c r="I4" s="134"/>
      <c r="J4" s="134"/>
      <c r="K4" s="134"/>
      <c r="L4" s="134"/>
      <c r="M4" s="134"/>
      <c r="N4" s="134"/>
      <c r="O4" s="134"/>
      <c r="P4" s="134"/>
      <c r="Q4" s="134"/>
      <c r="S4" s="393"/>
      <c r="T4" s="393"/>
      <c r="U4" s="393"/>
      <c r="V4" s="142"/>
      <c r="W4" s="396"/>
      <c r="X4" s="397"/>
      <c r="Y4" s="397"/>
      <c r="Z4" s="397"/>
      <c r="AA4" s="397"/>
      <c r="AB4" s="397"/>
    </row>
    <row r="5" spans="1:28" ht="31.95" customHeight="1" x14ac:dyDescent="0.25">
      <c r="A5" s="403"/>
      <c r="B5" s="403"/>
      <c r="C5" s="403"/>
      <c r="D5" s="133"/>
      <c r="E5" s="404" t="str">
        <f>'1. Résumé'!E6</f>
        <v>Nom de la communauté :</v>
      </c>
      <c r="F5" s="404"/>
      <c r="G5" s="404"/>
      <c r="H5" s="404"/>
      <c r="I5" s="136"/>
      <c r="J5" s="405"/>
      <c r="K5" s="405"/>
      <c r="L5" s="405"/>
      <c r="M5" s="405"/>
      <c r="N5" s="405"/>
      <c r="O5" s="405"/>
      <c r="P5" s="134"/>
      <c r="Q5" s="134"/>
      <c r="S5" s="394"/>
      <c r="T5" s="394"/>
      <c r="U5" s="394"/>
      <c r="V5" s="143"/>
      <c r="W5" s="397"/>
      <c r="X5" s="397"/>
      <c r="Y5" s="397"/>
      <c r="Z5" s="397"/>
      <c r="AA5" s="397"/>
      <c r="AB5" s="397"/>
    </row>
    <row r="6" spans="1:28" ht="10.199999999999999" customHeight="1" x14ac:dyDescent="0.25">
      <c r="A6" s="403"/>
      <c r="B6" s="403"/>
      <c r="C6" s="403"/>
      <c r="D6" s="133"/>
      <c r="E6" s="137"/>
      <c r="F6" s="134"/>
      <c r="G6" s="134"/>
      <c r="H6" s="134"/>
      <c r="I6" s="134"/>
      <c r="J6" s="134"/>
      <c r="K6" s="134"/>
      <c r="L6" s="134"/>
      <c r="M6" s="134"/>
      <c r="N6" s="134"/>
      <c r="O6" s="134"/>
      <c r="P6" s="134"/>
      <c r="Q6" s="134"/>
      <c r="S6" s="394"/>
      <c r="T6" s="394"/>
      <c r="U6" s="394"/>
      <c r="V6" s="143"/>
      <c r="W6" s="387"/>
      <c r="X6" s="387"/>
      <c r="Y6" s="386"/>
      <c r="Z6" s="386"/>
      <c r="AA6" s="386"/>
      <c r="AB6" s="386"/>
    </row>
    <row r="7" spans="1:28" ht="19.95" customHeight="1" x14ac:dyDescent="0.25">
      <c r="G7" s="135" t="s">
        <v>22</v>
      </c>
      <c r="S7" s="394"/>
      <c r="T7" s="394"/>
      <c r="U7" s="394"/>
      <c r="V7" s="143"/>
      <c r="W7" s="387"/>
      <c r="X7" s="387"/>
      <c r="Y7" s="176"/>
      <c r="Z7" s="176"/>
      <c r="AA7" s="176"/>
      <c r="AB7" s="176"/>
    </row>
    <row r="8" spans="1:28" ht="40.200000000000003" customHeight="1" x14ac:dyDescent="0.25">
      <c r="A8" s="406" t="s">
        <v>144</v>
      </c>
      <c r="B8" s="406"/>
      <c r="C8" s="406"/>
      <c r="D8" s="406"/>
      <c r="E8" s="406"/>
      <c r="F8" s="406"/>
      <c r="G8" s="406"/>
      <c r="H8" s="406"/>
      <c r="I8" s="406"/>
      <c r="J8" s="406"/>
      <c r="K8" s="406"/>
      <c r="L8" s="406"/>
      <c r="M8" s="406"/>
      <c r="N8" s="406"/>
      <c r="O8" s="406"/>
      <c r="P8" s="406"/>
      <c r="Q8" s="406"/>
      <c r="S8" s="149"/>
      <c r="T8" s="149"/>
      <c r="U8" s="149"/>
      <c r="V8" s="149"/>
      <c r="W8" s="387"/>
      <c r="X8" s="387"/>
      <c r="Y8" s="177"/>
      <c r="Z8" s="177"/>
      <c r="AA8" s="177"/>
      <c r="AB8" s="177"/>
    </row>
    <row r="9" spans="1:28" s="140" customFormat="1" ht="10.199999999999999" customHeight="1" x14ac:dyDescent="0.25">
      <c r="A9" s="138"/>
      <c r="B9" s="139"/>
      <c r="C9" s="139"/>
      <c r="D9" s="139"/>
      <c r="E9" s="139"/>
      <c r="F9" s="139"/>
      <c r="G9" s="139"/>
      <c r="H9" s="139"/>
      <c r="I9" s="139"/>
      <c r="J9" s="139"/>
      <c r="K9" s="139"/>
      <c r="L9" s="139"/>
      <c r="M9" s="139"/>
      <c r="N9" s="139"/>
      <c r="O9" s="139"/>
      <c r="P9" s="139"/>
      <c r="Q9" s="138"/>
      <c r="S9" s="177"/>
      <c r="T9" s="386"/>
      <c r="U9" s="395"/>
      <c r="V9" s="151"/>
      <c r="W9" s="410"/>
      <c r="X9" s="177"/>
      <c r="Y9" s="177"/>
      <c r="Z9" s="177"/>
      <c r="AA9" s="177"/>
      <c r="AB9" s="177"/>
    </row>
    <row r="10" spans="1:28" s="140" customFormat="1" ht="36" customHeight="1" x14ac:dyDescent="0.25">
      <c r="A10" s="138"/>
      <c r="B10" s="139"/>
      <c r="C10" s="388" t="s">
        <v>145</v>
      </c>
      <c r="D10" s="388"/>
      <c r="E10" s="388"/>
      <c r="F10" s="388"/>
      <c r="G10" s="388"/>
      <c r="H10" s="388"/>
      <c r="I10" s="388"/>
      <c r="J10" s="388"/>
      <c r="K10" s="388"/>
      <c r="L10" s="388"/>
      <c r="M10" s="388"/>
      <c r="N10" s="388"/>
      <c r="O10" s="388"/>
      <c r="P10" s="139"/>
      <c r="Q10" s="138"/>
      <c r="S10" s="177"/>
      <c r="T10" s="386"/>
      <c r="U10" s="395"/>
      <c r="V10" s="151"/>
      <c r="W10" s="410"/>
      <c r="X10" s="177"/>
      <c r="Y10" s="177"/>
      <c r="Z10" s="177"/>
      <c r="AA10" s="177"/>
      <c r="AB10" s="177"/>
    </row>
    <row r="11" spans="1:28" s="140" customFormat="1" ht="10.199999999999999" customHeight="1" x14ac:dyDescent="0.25">
      <c r="A11" s="138"/>
      <c r="B11" s="139"/>
      <c r="C11" s="139"/>
      <c r="D11" s="139"/>
      <c r="E11" s="139"/>
      <c r="F11" s="139"/>
      <c r="G11" s="139"/>
      <c r="H11" s="139"/>
      <c r="I11" s="139"/>
      <c r="J11" s="139"/>
      <c r="K11" s="139"/>
      <c r="L11" s="139"/>
      <c r="M11" s="139"/>
      <c r="N11" s="139"/>
      <c r="O11" s="139"/>
      <c r="P11" s="139"/>
      <c r="Q11" s="138"/>
      <c r="S11" s="177"/>
      <c r="T11" s="178"/>
      <c r="U11" s="153"/>
      <c r="V11" s="152"/>
      <c r="W11" s="410"/>
      <c r="X11" s="177"/>
      <c r="Y11" s="177"/>
      <c r="Z11" s="177"/>
      <c r="AA11" s="177"/>
      <c r="AB11" s="177"/>
    </row>
    <row r="12" spans="1:28" ht="31.95" customHeight="1" x14ac:dyDescent="0.25">
      <c r="A12" s="141"/>
      <c r="C12" s="144" t="s">
        <v>25</v>
      </c>
      <c r="D12" s="144"/>
      <c r="E12" s="389" t="str">
        <f>IF('3. Dangers'!E18="","",'[1]3'!E18)</f>
        <v/>
      </c>
      <c r="F12" s="389"/>
      <c r="G12" s="389"/>
      <c r="H12" s="389"/>
      <c r="I12" s="145"/>
      <c r="J12" s="145"/>
      <c r="K12" s="145"/>
      <c r="L12" s="145"/>
      <c r="M12" s="145"/>
      <c r="N12" s="145"/>
      <c r="O12" s="145"/>
      <c r="Q12" s="141"/>
    </row>
    <row r="13" spans="1:28" x14ac:dyDescent="0.25">
      <c r="A13" s="141"/>
      <c r="C13" s="390"/>
      <c r="D13" s="391"/>
      <c r="E13" s="391"/>
      <c r="F13" s="391"/>
      <c r="G13" s="391"/>
      <c r="H13" s="391"/>
      <c r="I13" s="391"/>
      <c r="J13" s="391"/>
      <c r="K13" s="391"/>
      <c r="L13" s="391"/>
      <c r="M13" s="391"/>
      <c r="N13" s="391"/>
      <c r="O13" s="392"/>
      <c r="Q13" s="141"/>
      <c r="S13" s="179"/>
      <c r="T13" s="179"/>
      <c r="U13" s="179" t="s">
        <v>189</v>
      </c>
      <c r="V13" s="179"/>
      <c r="W13" s="179"/>
      <c r="X13" s="179"/>
    </row>
    <row r="14" spans="1:28" ht="31.95" customHeight="1" x14ac:dyDescent="0.25">
      <c r="A14" s="141"/>
      <c r="C14" s="399" t="s">
        <v>26</v>
      </c>
      <c r="D14" s="400"/>
      <c r="E14" s="401"/>
      <c r="F14" s="146"/>
      <c r="G14" s="148"/>
      <c r="H14" s="147" t="s">
        <v>146</v>
      </c>
      <c r="I14" s="127"/>
      <c r="J14" s="147" t="s">
        <v>147</v>
      </c>
      <c r="K14" s="148"/>
      <c r="L14" s="148"/>
      <c r="M14" s="374" t="s">
        <v>148</v>
      </c>
      <c r="N14" s="375"/>
      <c r="O14" s="376"/>
      <c r="Q14" s="141"/>
      <c r="S14" s="179"/>
      <c r="T14" s="179"/>
      <c r="U14" s="179" t="s">
        <v>190</v>
      </c>
      <c r="V14" s="179" t="s">
        <v>191</v>
      </c>
      <c r="W14" s="179" t="s">
        <v>192</v>
      </c>
      <c r="X14" s="179" t="s">
        <v>193</v>
      </c>
    </row>
    <row r="15" spans="1:28" ht="19.95" customHeight="1" x14ac:dyDescent="0.25">
      <c r="A15" s="141"/>
      <c r="C15" s="327" t="s">
        <v>28</v>
      </c>
      <c r="D15" s="327"/>
      <c r="E15" s="327"/>
      <c r="F15" s="146"/>
      <c r="G15" s="150"/>
      <c r="H15" s="126" t="str">
        <f>'4. Vulnérabilité'!V29</f>
        <v/>
      </c>
      <c r="I15" s="127"/>
      <c r="J15" s="126" t="str">
        <f>'5. Capacité'!P19</f>
        <v/>
      </c>
      <c r="K15" s="128"/>
      <c r="L15" s="128"/>
      <c r="M15" s="371" t="str">
        <f>IF(AND(H15&lt;&gt;"",J15&lt;&gt;""),IF((H15-J15)&lt;-0.32,"LOW",IF((H15-J15)&lt;0.33,"MODERATE","HIGH")),"")</f>
        <v/>
      </c>
      <c r="N15" s="372"/>
      <c r="O15" s="373"/>
      <c r="Q15" s="141"/>
      <c r="S15" s="179" t="s">
        <v>194</v>
      </c>
      <c r="T15" s="179"/>
      <c r="U15" s="179">
        <v>0</v>
      </c>
      <c r="V15" s="179">
        <v>0.33</v>
      </c>
      <c r="W15" s="179">
        <v>0.67</v>
      </c>
      <c r="X15" s="179">
        <v>1</v>
      </c>
    </row>
    <row r="16" spans="1:28" ht="19.95" customHeight="1" x14ac:dyDescent="0.25">
      <c r="A16" s="141"/>
      <c r="C16" s="326" t="s">
        <v>29</v>
      </c>
      <c r="D16" s="326"/>
      <c r="E16" s="326"/>
      <c r="F16" s="146"/>
      <c r="G16" s="150"/>
      <c r="H16" s="129" t="str">
        <f>'4. Vulnérabilité'!V30</f>
        <v/>
      </c>
      <c r="I16" s="127"/>
      <c r="J16" s="129" t="str">
        <f>'5. Capacité'!P20</f>
        <v/>
      </c>
      <c r="K16" s="128"/>
      <c r="L16" s="128"/>
      <c r="M16" s="377" t="str">
        <f t="shared" ref="M16:M22" si="0">IF(AND(H16&lt;&gt;"",J16&lt;&gt;""),IF((H16-J16)&lt;-0.33,"LOW",IF((H16-J16)&lt;0.32,"MODERATE","HIGH")),"")</f>
        <v/>
      </c>
      <c r="N16" s="378"/>
      <c r="O16" s="379"/>
      <c r="Q16" s="141"/>
      <c r="S16" s="179" t="s">
        <v>193</v>
      </c>
      <c r="T16" s="179">
        <v>1</v>
      </c>
      <c r="U16" s="179" t="s">
        <v>195</v>
      </c>
      <c r="V16" s="179" t="s">
        <v>195</v>
      </c>
      <c r="W16" s="179" t="s">
        <v>195</v>
      </c>
      <c r="X16" s="179" t="s">
        <v>196</v>
      </c>
    </row>
    <row r="17" spans="1:32" ht="19.95" customHeight="1" x14ac:dyDescent="0.25">
      <c r="A17" s="141"/>
      <c r="C17" s="321" t="s">
        <v>30</v>
      </c>
      <c r="D17" s="322"/>
      <c r="E17" s="323"/>
      <c r="F17" s="146"/>
      <c r="G17" s="150"/>
      <c r="H17" s="126" t="str">
        <f>'4. Vulnérabilité'!V31</f>
        <v/>
      </c>
      <c r="I17" s="127"/>
      <c r="J17" s="126" t="str">
        <f>'5. Capacité'!P21</f>
        <v/>
      </c>
      <c r="K17" s="128"/>
      <c r="L17" s="128"/>
      <c r="M17" s="371" t="str">
        <f t="shared" si="0"/>
        <v/>
      </c>
      <c r="N17" s="372"/>
      <c r="O17" s="373"/>
      <c r="Q17" s="141"/>
      <c r="S17" s="179"/>
      <c r="T17" s="179"/>
      <c r="U17" s="179"/>
      <c r="V17" s="179"/>
      <c r="W17" s="179"/>
      <c r="X17" s="179"/>
    </row>
    <row r="18" spans="1:32" ht="19.95" customHeight="1" x14ac:dyDescent="0.25">
      <c r="A18" s="141"/>
      <c r="C18" s="326" t="s">
        <v>116</v>
      </c>
      <c r="D18" s="326"/>
      <c r="E18" s="326"/>
      <c r="F18" s="146"/>
      <c r="G18" s="150"/>
      <c r="H18" s="129" t="str">
        <f>'4. Vulnérabilité'!V32</f>
        <v/>
      </c>
      <c r="I18" s="127"/>
      <c r="J18" s="129" t="str">
        <f>'5. Capacité'!P22</f>
        <v/>
      </c>
      <c r="K18" s="128"/>
      <c r="L18" s="128"/>
      <c r="M18" s="377" t="str">
        <f t="shared" si="0"/>
        <v/>
      </c>
      <c r="N18" s="378"/>
      <c r="O18" s="379"/>
      <c r="Q18" s="141"/>
      <c r="S18" s="179"/>
      <c r="T18" s="179"/>
      <c r="U18" s="179"/>
      <c r="V18" s="179"/>
      <c r="W18" s="179"/>
      <c r="X18" s="179"/>
    </row>
    <row r="19" spans="1:32" ht="19.95" customHeight="1" x14ac:dyDescent="0.25">
      <c r="A19" s="141"/>
      <c r="C19" s="327" t="s">
        <v>32</v>
      </c>
      <c r="D19" s="327"/>
      <c r="E19" s="327"/>
      <c r="F19" s="146"/>
      <c r="G19" s="150"/>
      <c r="H19" s="126" t="str">
        <f>'4. Vulnérabilité'!V33</f>
        <v/>
      </c>
      <c r="I19" s="127"/>
      <c r="J19" s="126" t="str">
        <f>'5. Capacité'!P23</f>
        <v/>
      </c>
      <c r="K19" s="128"/>
      <c r="L19" s="128"/>
      <c r="M19" s="371" t="str">
        <f t="shared" si="0"/>
        <v/>
      </c>
      <c r="N19" s="372"/>
      <c r="O19" s="373"/>
      <c r="Q19" s="141"/>
      <c r="S19" s="179"/>
      <c r="T19" s="179"/>
      <c r="U19" s="179"/>
      <c r="V19" s="179"/>
      <c r="W19" s="179"/>
      <c r="X19" s="179"/>
    </row>
    <row r="20" spans="1:32" ht="19.95" customHeight="1" x14ac:dyDescent="0.25">
      <c r="A20" s="141"/>
      <c r="C20" s="326" t="s">
        <v>117</v>
      </c>
      <c r="D20" s="326"/>
      <c r="E20" s="326"/>
      <c r="F20" s="146"/>
      <c r="G20" s="150"/>
      <c r="H20" s="129" t="str">
        <f>'4. Vulnérabilité'!V34</f>
        <v/>
      </c>
      <c r="I20" s="127"/>
      <c r="J20" s="129" t="str">
        <f>'5. Capacité'!P24</f>
        <v/>
      </c>
      <c r="K20" s="128"/>
      <c r="L20" s="128"/>
      <c r="M20" s="377" t="str">
        <f t="shared" si="0"/>
        <v/>
      </c>
      <c r="N20" s="378"/>
      <c r="O20" s="379"/>
      <c r="Q20" s="141"/>
      <c r="S20" s="179" t="s">
        <v>192</v>
      </c>
      <c r="T20" s="179">
        <v>0.67</v>
      </c>
      <c r="U20" s="179" t="s">
        <v>195</v>
      </c>
      <c r="V20" s="179" t="s">
        <v>195</v>
      </c>
      <c r="W20" s="179" t="s">
        <v>196</v>
      </c>
      <c r="X20" s="179" t="s">
        <v>197</v>
      </c>
    </row>
    <row r="21" spans="1:32" ht="19.95" customHeight="1" x14ac:dyDescent="0.25">
      <c r="A21" s="141"/>
      <c r="C21" s="327" t="s">
        <v>118</v>
      </c>
      <c r="D21" s="327"/>
      <c r="E21" s="327"/>
      <c r="F21" s="146"/>
      <c r="G21" s="150"/>
      <c r="H21" s="126" t="str">
        <f>'4. Vulnérabilité'!V35</f>
        <v/>
      </c>
      <c r="I21" s="127"/>
      <c r="J21" s="126" t="str">
        <f>'5. Capacité'!P25</f>
        <v/>
      </c>
      <c r="K21" s="128"/>
      <c r="L21" s="128"/>
      <c r="M21" s="371" t="str">
        <f t="shared" si="0"/>
        <v/>
      </c>
      <c r="N21" s="372"/>
      <c r="O21" s="373"/>
      <c r="Q21" s="141"/>
      <c r="S21" s="179" t="s">
        <v>191</v>
      </c>
      <c r="T21" s="179">
        <v>0.33</v>
      </c>
      <c r="U21" s="179" t="s">
        <v>195</v>
      </c>
      <c r="V21" s="179" t="s">
        <v>196</v>
      </c>
      <c r="W21" s="179" t="s">
        <v>197</v>
      </c>
      <c r="X21" s="179" t="s">
        <v>197</v>
      </c>
    </row>
    <row r="22" spans="1:32" ht="19.95" customHeight="1" x14ac:dyDescent="0.25">
      <c r="A22" s="141"/>
      <c r="C22" s="326" t="s">
        <v>119</v>
      </c>
      <c r="D22" s="326"/>
      <c r="E22" s="326"/>
      <c r="F22" s="146"/>
      <c r="G22" s="150"/>
      <c r="H22" s="129" t="str">
        <f>'4. Vulnérabilité'!V36</f>
        <v/>
      </c>
      <c r="I22" s="127"/>
      <c r="J22" s="129" t="str">
        <f>'5. Capacité'!P26</f>
        <v/>
      </c>
      <c r="K22" s="128"/>
      <c r="L22" s="128"/>
      <c r="M22" s="377" t="str">
        <f t="shared" si="0"/>
        <v/>
      </c>
      <c r="N22" s="378"/>
      <c r="O22" s="379"/>
      <c r="Q22" s="141"/>
      <c r="S22" s="179" t="s">
        <v>190</v>
      </c>
      <c r="T22" s="179">
        <v>0</v>
      </c>
      <c r="U22" s="179" t="s">
        <v>196</v>
      </c>
      <c r="V22" s="179" t="s">
        <v>197</v>
      </c>
      <c r="W22" s="179" t="s">
        <v>197</v>
      </c>
      <c r="X22" s="179" t="s">
        <v>197</v>
      </c>
    </row>
    <row r="23" spans="1:32" ht="19.95" customHeight="1" x14ac:dyDescent="0.25">
      <c r="A23" s="141"/>
      <c r="C23" s="327" t="s">
        <v>149</v>
      </c>
      <c r="D23" s="327"/>
      <c r="E23" s="327"/>
      <c r="F23" s="146"/>
      <c r="G23" s="150"/>
      <c r="H23" s="193" t="s">
        <v>150</v>
      </c>
      <c r="I23" s="127"/>
      <c r="J23" s="193" t="s">
        <v>150</v>
      </c>
      <c r="K23" s="128"/>
      <c r="L23" s="128"/>
      <c r="M23" s="377">
        <f>'6. Cohésion, Inclusion, Connect'!S16</f>
        <v>0</v>
      </c>
      <c r="N23" s="378"/>
      <c r="O23" s="379"/>
      <c r="Q23" s="141"/>
    </row>
    <row r="24" spans="1:32" ht="19.95" customHeight="1" x14ac:dyDescent="0.25">
      <c r="A24" s="141"/>
      <c r="C24" s="210" t="s">
        <v>151</v>
      </c>
      <c r="D24" s="210"/>
      <c r="E24" s="210"/>
      <c r="F24" s="146"/>
      <c r="G24" s="150"/>
      <c r="H24" s="217" t="s">
        <v>150</v>
      </c>
      <c r="I24" s="127"/>
      <c r="J24" s="217" t="s">
        <v>150</v>
      </c>
      <c r="K24" s="128"/>
      <c r="L24" s="128"/>
      <c r="M24" s="377">
        <f>'6. Cohésion, Inclusion, Connect'!S17</f>
        <v>0</v>
      </c>
      <c r="N24" s="378"/>
      <c r="O24" s="379"/>
      <c r="Q24" s="141"/>
    </row>
    <row r="25" spans="1:32" ht="20.25" customHeight="1" x14ac:dyDescent="0.25">
      <c r="A25" s="141"/>
      <c r="C25" s="327" t="s">
        <v>38</v>
      </c>
      <c r="D25" s="327"/>
      <c r="E25" s="327"/>
      <c r="F25" s="146"/>
      <c r="G25" s="150"/>
      <c r="H25" s="217" t="s">
        <v>150</v>
      </c>
      <c r="I25" s="127"/>
      <c r="J25" s="217" t="s">
        <v>150</v>
      </c>
      <c r="K25" s="128"/>
      <c r="L25" s="128"/>
      <c r="M25" s="377">
        <f>'6. Cohésion, Inclusion, Connect'!S18</f>
        <v>0</v>
      </c>
      <c r="N25" s="378"/>
      <c r="O25" s="379"/>
      <c r="Q25" s="141"/>
    </row>
    <row r="26" spans="1:32" x14ac:dyDescent="0.25">
      <c r="A26" s="141"/>
      <c r="Q26" s="141"/>
    </row>
    <row r="27" spans="1:32" ht="31.95" customHeight="1" x14ac:dyDescent="0.25">
      <c r="A27" s="141"/>
      <c r="C27" s="154" t="s">
        <v>39</v>
      </c>
      <c r="D27" s="154"/>
      <c r="E27" s="411" t="str">
        <f>IF('3. Dangers'!O18="","",'[1]3'!O18)</f>
        <v/>
      </c>
      <c r="F27" s="411"/>
      <c r="G27" s="411"/>
      <c r="H27" s="411"/>
      <c r="I27" s="155"/>
      <c r="J27" s="155"/>
      <c r="K27" s="155"/>
      <c r="L27" s="155"/>
      <c r="M27" s="155"/>
      <c r="N27" s="155"/>
      <c r="O27" s="155"/>
      <c r="Q27" s="141"/>
      <c r="S27" s="179"/>
      <c r="T27" s="179"/>
      <c r="U27" s="179" t="s">
        <v>190</v>
      </c>
      <c r="V27" s="179" t="s">
        <v>191</v>
      </c>
      <c r="W27" s="179" t="s">
        <v>192</v>
      </c>
      <c r="X27" s="179" t="s">
        <v>193</v>
      </c>
    </row>
    <row r="28" spans="1:32" x14ac:dyDescent="0.25">
      <c r="A28" s="141"/>
      <c r="C28" s="390"/>
      <c r="D28" s="391"/>
      <c r="E28" s="391"/>
      <c r="F28" s="391"/>
      <c r="G28" s="391"/>
      <c r="H28" s="391"/>
      <c r="I28" s="391"/>
      <c r="J28" s="391"/>
      <c r="K28" s="391"/>
      <c r="L28" s="391"/>
      <c r="M28" s="391"/>
      <c r="N28" s="391"/>
      <c r="O28" s="392"/>
      <c r="Q28" s="141"/>
      <c r="S28" s="179" t="s">
        <v>194</v>
      </c>
      <c r="T28" s="179"/>
      <c r="U28" s="179">
        <v>0</v>
      </c>
      <c r="V28" s="179">
        <v>0.33</v>
      </c>
      <c r="W28" s="179">
        <v>0.67</v>
      </c>
      <c r="X28" s="179">
        <v>1</v>
      </c>
      <c r="Z28" s="174"/>
      <c r="AA28" s="174"/>
      <c r="AB28" s="127"/>
      <c r="AC28" s="407"/>
      <c r="AD28" s="407"/>
      <c r="AE28" s="407"/>
      <c r="AF28" s="407"/>
    </row>
    <row r="29" spans="1:32" ht="16.2" customHeight="1" x14ac:dyDescent="0.25">
      <c r="A29" s="141"/>
      <c r="C29" s="399" t="s">
        <v>26</v>
      </c>
      <c r="D29" s="400"/>
      <c r="E29" s="401"/>
      <c r="F29" s="146"/>
      <c r="G29" s="148"/>
      <c r="H29" s="147" t="s">
        <v>152</v>
      </c>
      <c r="I29" s="127"/>
      <c r="J29" s="147" t="s">
        <v>153</v>
      </c>
      <c r="K29" s="148"/>
      <c r="L29" s="148"/>
      <c r="M29" s="374" t="s">
        <v>148</v>
      </c>
      <c r="N29" s="375"/>
      <c r="O29" s="376"/>
      <c r="Q29" s="141"/>
      <c r="S29" s="179" t="s">
        <v>193</v>
      </c>
      <c r="T29" s="179">
        <v>1</v>
      </c>
      <c r="U29" s="180">
        <f>U28-T29</f>
        <v>-1</v>
      </c>
      <c r="V29" s="180">
        <f>V28-T29</f>
        <v>-0.66999999999999993</v>
      </c>
      <c r="W29" s="180">
        <f>W28-T29</f>
        <v>-0.32999999999999996</v>
      </c>
      <c r="X29" s="181">
        <f>X28-T29</f>
        <v>0</v>
      </c>
      <c r="Z29" s="156"/>
      <c r="AA29" s="156"/>
      <c r="AB29" s="127"/>
      <c r="AC29" s="156"/>
      <c r="AD29" s="156"/>
      <c r="AE29" s="156"/>
      <c r="AF29" s="156"/>
    </row>
    <row r="30" spans="1:32" ht="19.95" customHeight="1" x14ac:dyDescent="0.25">
      <c r="A30" s="141"/>
      <c r="C30" s="327" t="s">
        <v>28</v>
      </c>
      <c r="D30" s="327"/>
      <c r="E30" s="327"/>
      <c r="F30" s="146"/>
      <c r="G30" s="150"/>
      <c r="H30" s="126" t="str">
        <f>'4. Vulnérabilité'!V43</f>
        <v/>
      </c>
      <c r="I30" s="127"/>
      <c r="J30" s="126" t="str">
        <f>'5. Capacité'!P33</f>
        <v/>
      </c>
      <c r="K30" s="128"/>
      <c r="L30" s="128"/>
      <c r="M30" s="371" t="str">
        <f>IF(AND(H30&lt;&gt;"",J30&lt;&gt;""),IF((H30-J30)&lt;-0.32,"LOW",IF((H30-J30)&lt;0.33,"MODERATE","HIGH")),"")</f>
        <v/>
      </c>
      <c r="N30" s="372"/>
      <c r="O30" s="373"/>
      <c r="Q30" s="141"/>
      <c r="S30" s="179" t="s">
        <v>192</v>
      </c>
      <c r="T30" s="179">
        <v>0.67</v>
      </c>
      <c r="U30" s="180">
        <f>U28-T30</f>
        <v>-0.67</v>
      </c>
      <c r="V30" s="180">
        <f>V28-T30</f>
        <v>-0.34</v>
      </c>
      <c r="W30" s="181">
        <f>W28-T30</f>
        <v>0</v>
      </c>
      <c r="X30" s="182">
        <f>X28-T30</f>
        <v>0.32999999999999996</v>
      </c>
      <c r="Z30" s="158"/>
      <c r="AA30" s="158"/>
      <c r="AB30" s="127"/>
      <c r="AC30" s="158"/>
      <c r="AD30" s="158"/>
      <c r="AE30" s="158"/>
      <c r="AF30" s="158"/>
    </row>
    <row r="31" spans="1:32" ht="19.95" customHeight="1" x14ac:dyDescent="0.25">
      <c r="A31" s="141"/>
      <c r="C31" s="326" t="s">
        <v>29</v>
      </c>
      <c r="D31" s="326"/>
      <c r="E31" s="326"/>
      <c r="F31" s="146"/>
      <c r="G31" s="150"/>
      <c r="H31" s="129" t="str">
        <f>'4. Vulnérabilité'!V44</f>
        <v/>
      </c>
      <c r="I31" s="127"/>
      <c r="J31" s="129" t="str">
        <f>'5. Capacité'!P34</f>
        <v/>
      </c>
      <c r="K31" s="128"/>
      <c r="L31" s="128"/>
      <c r="M31" s="371" t="str">
        <f t="shared" ref="M31:M37" si="1">IF(AND(H31&lt;&gt;"",J31&lt;&gt;""),IF((H31-J31)&lt;-0.32,"LOW",IF((H31-J31)&lt;0.33,"MODERATE","HIGH")),"")</f>
        <v/>
      </c>
      <c r="N31" s="372"/>
      <c r="O31" s="373"/>
      <c r="Q31" s="141"/>
      <c r="S31" s="179" t="s">
        <v>191</v>
      </c>
      <c r="T31" s="179">
        <v>0.33</v>
      </c>
      <c r="U31" s="180">
        <f>U28-T31</f>
        <v>-0.33</v>
      </c>
      <c r="V31" s="181">
        <f>V28-T31</f>
        <v>0</v>
      </c>
      <c r="W31" s="182">
        <f>W28-T31</f>
        <v>0.34</v>
      </c>
      <c r="X31" s="182">
        <f>X28-T31</f>
        <v>0.66999999999999993</v>
      </c>
      <c r="Z31" s="158"/>
      <c r="AA31" s="127"/>
      <c r="AB31" s="127"/>
      <c r="AC31" s="127"/>
      <c r="AD31" s="127"/>
      <c r="AE31" s="127"/>
      <c r="AF31" s="127"/>
    </row>
    <row r="32" spans="1:32" ht="19.95" customHeight="1" x14ac:dyDescent="0.25">
      <c r="A32" s="141"/>
      <c r="C32" s="321" t="s">
        <v>30</v>
      </c>
      <c r="D32" s="322"/>
      <c r="E32" s="323"/>
      <c r="F32" s="146"/>
      <c r="G32" s="150"/>
      <c r="H32" s="126" t="str">
        <f>'4. Vulnérabilité'!V45</f>
        <v/>
      </c>
      <c r="I32" s="127"/>
      <c r="J32" s="126" t="str">
        <f>'5. Capacité'!P35</f>
        <v/>
      </c>
      <c r="K32" s="128"/>
      <c r="L32" s="128"/>
      <c r="M32" s="371" t="str">
        <f t="shared" si="1"/>
        <v/>
      </c>
      <c r="N32" s="372"/>
      <c r="O32" s="373"/>
      <c r="Q32" s="141"/>
      <c r="S32" s="179"/>
      <c r="T32" s="179"/>
      <c r="U32" s="180"/>
      <c r="V32" s="181"/>
      <c r="W32" s="182"/>
      <c r="X32" s="182"/>
      <c r="Z32" s="158"/>
      <c r="AA32" s="127"/>
      <c r="AB32" s="127"/>
      <c r="AC32" s="127"/>
      <c r="AD32" s="127"/>
      <c r="AE32" s="127"/>
      <c r="AF32" s="127"/>
    </row>
    <row r="33" spans="1:32" ht="19.95" customHeight="1" x14ac:dyDescent="0.25">
      <c r="A33" s="141"/>
      <c r="C33" s="326" t="s">
        <v>116</v>
      </c>
      <c r="D33" s="326"/>
      <c r="E33" s="326"/>
      <c r="F33" s="146"/>
      <c r="G33" s="150"/>
      <c r="H33" s="129" t="str">
        <f>'4. Vulnérabilité'!V46</f>
        <v/>
      </c>
      <c r="I33" s="127"/>
      <c r="J33" s="129" t="str">
        <f>'5. Capacité'!P36</f>
        <v/>
      </c>
      <c r="K33" s="128"/>
      <c r="L33" s="128"/>
      <c r="M33" s="371" t="str">
        <f t="shared" si="1"/>
        <v/>
      </c>
      <c r="N33" s="372"/>
      <c r="O33" s="373"/>
      <c r="Q33" s="141"/>
      <c r="S33" s="179"/>
      <c r="T33" s="179"/>
      <c r="U33" s="180"/>
      <c r="V33" s="181"/>
      <c r="W33" s="182"/>
      <c r="X33" s="182"/>
      <c r="Z33" s="158"/>
      <c r="AA33" s="127"/>
      <c r="AB33" s="127"/>
      <c r="AC33" s="127"/>
      <c r="AD33" s="127"/>
      <c r="AE33" s="127"/>
      <c r="AF33" s="127"/>
    </row>
    <row r="34" spans="1:32" ht="19.95" customHeight="1" x14ac:dyDescent="0.25">
      <c r="A34" s="141"/>
      <c r="C34" s="327" t="s">
        <v>32</v>
      </c>
      <c r="D34" s="327"/>
      <c r="E34" s="327"/>
      <c r="F34" s="146"/>
      <c r="G34" s="150"/>
      <c r="H34" s="126" t="str">
        <f>'4. Vulnérabilité'!V47</f>
        <v/>
      </c>
      <c r="I34" s="127"/>
      <c r="J34" s="126" t="str">
        <f>'5. Capacité'!P37</f>
        <v/>
      </c>
      <c r="K34" s="128"/>
      <c r="L34" s="128"/>
      <c r="M34" s="371" t="str">
        <f t="shared" si="1"/>
        <v/>
      </c>
      <c r="N34" s="372"/>
      <c r="O34" s="373"/>
      <c r="Q34" s="141"/>
      <c r="S34" s="179"/>
      <c r="T34" s="179"/>
      <c r="U34" s="180"/>
      <c r="V34" s="181"/>
      <c r="W34" s="182"/>
      <c r="X34" s="182"/>
      <c r="Z34" s="158"/>
      <c r="AA34" s="127"/>
      <c r="AB34" s="127"/>
      <c r="AC34" s="127"/>
      <c r="AD34" s="127"/>
      <c r="AE34" s="127"/>
      <c r="AF34" s="127"/>
    </row>
    <row r="35" spans="1:32" ht="19.95" customHeight="1" x14ac:dyDescent="0.25">
      <c r="A35" s="141"/>
      <c r="C35" s="326" t="s">
        <v>117</v>
      </c>
      <c r="D35" s="326"/>
      <c r="E35" s="326"/>
      <c r="F35" s="146"/>
      <c r="G35" s="150"/>
      <c r="H35" s="129" t="str">
        <f>'4. Vulnérabilité'!V48</f>
        <v/>
      </c>
      <c r="I35" s="127"/>
      <c r="J35" s="129" t="str">
        <f>'5. Capacité'!P38</f>
        <v/>
      </c>
      <c r="K35" s="128"/>
      <c r="L35" s="128"/>
      <c r="M35" s="371" t="str">
        <f t="shared" si="1"/>
        <v/>
      </c>
      <c r="N35" s="372"/>
      <c r="O35" s="373"/>
      <c r="Q35" s="141"/>
      <c r="S35" s="179" t="s">
        <v>190</v>
      </c>
      <c r="T35" s="179">
        <v>0</v>
      </c>
      <c r="U35" s="181">
        <v>0</v>
      </c>
      <c r="V35" s="182">
        <f>V28-T35</f>
        <v>0.33</v>
      </c>
      <c r="W35" s="182">
        <f>W28-T35</f>
        <v>0.67</v>
      </c>
      <c r="X35" s="182">
        <f>X28-T35</f>
        <v>1</v>
      </c>
      <c r="Z35" s="158"/>
      <c r="AA35" s="127"/>
      <c r="AB35" s="127"/>
      <c r="AC35" s="127"/>
      <c r="AD35" s="127"/>
      <c r="AE35" s="127"/>
      <c r="AF35" s="127"/>
    </row>
    <row r="36" spans="1:32" ht="19.95" customHeight="1" x14ac:dyDescent="0.25">
      <c r="A36" s="141"/>
      <c r="C36" s="327" t="s">
        <v>118</v>
      </c>
      <c r="D36" s="327"/>
      <c r="E36" s="327"/>
      <c r="F36" s="146"/>
      <c r="G36" s="150"/>
      <c r="H36" s="126" t="str">
        <f>'4. Vulnérabilité'!V49</f>
        <v/>
      </c>
      <c r="I36" s="127"/>
      <c r="J36" s="126" t="str">
        <f>'5. Capacité'!P39</f>
        <v/>
      </c>
      <c r="K36" s="128"/>
      <c r="L36" s="128"/>
      <c r="M36" s="371" t="str">
        <f t="shared" si="1"/>
        <v/>
      </c>
      <c r="N36" s="372"/>
      <c r="O36" s="373"/>
      <c r="Q36" s="141"/>
      <c r="Z36" s="158"/>
      <c r="AA36" s="127"/>
      <c r="AB36" s="127"/>
      <c r="AC36" s="127"/>
      <c r="AD36" s="127"/>
      <c r="AE36" s="127"/>
      <c r="AF36" s="127"/>
    </row>
    <row r="37" spans="1:32" ht="19.95" customHeight="1" x14ac:dyDescent="0.25">
      <c r="A37" s="141"/>
      <c r="C37" s="326" t="s">
        <v>119</v>
      </c>
      <c r="D37" s="326"/>
      <c r="E37" s="326"/>
      <c r="F37" s="146"/>
      <c r="G37" s="150"/>
      <c r="H37" s="129" t="str">
        <f>'4. Vulnérabilité'!V50</f>
        <v/>
      </c>
      <c r="I37" s="127"/>
      <c r="J37" s="129" t="str">
        <f>'5. Capacité'!P40</f>
        <v/>
      </c>
      <c r="K37" s="128"/>
      <c r="L37" s="128"/>
      <c r="M37" s="371" t="str">
        <f t="shared" si="1"/>
        <v/>
      </c>
      <c r="N37" s="372"/>
      <c r="O37" s="373"/>
      <c r="Q37" s="141"/>
      <c r="S37" s="158"/>
      <c r="T37" s="127"/>
      <c r="U37" s="161"/>
      <c r="V37" s="161"/>
      <c r="W37" s="161"/>
      <c r="X37" s="158"/>
      <c r="Y37" s="158"/>
      <c r="Z37" s="158"/>
      <c r="AA37" s="127"/>
      <c r="AB37" s="127"/>
      <c r="AC37" s="127"/>
      <c r="AD37" s="127"/>
      <c r="AE37" s="127"/>
      <c r="AF37" s="127"/>
    </row>
    <row r="38" spans="1:32" ht="19.95" customHeight="1" x14ac:dyDescent="0.25">
      <c r="A38" s="141"/>
      <c r="C38" s="327" t="s">
        <v>149</v>
      </c>
      <c r="D38" s="327"/>
      <c r="E38" s="327"/>
      <c r="F38" s="146"/>
      <c r="G38" s="150"/>
      <c r="H38" s="193" t="s">
        <v>150</v>
      </c>
      <c r="J38" s="193" t="s">
        <v>150</v>
      </c>
      <c r="K38" s="128"/>
      <c r="L38" s="128"/>
      <c r="M38" s="371">
        <f>M23</f>
        <v>0</v>
      </c>
      <c r="N38" s="372"/>
      <c r="O38" s="373"/>
      <c r="Q38" s="141"/>
      <c r="S38" s="158"/>
      <c r="T38" s="127"/>
      <c r="U38" s="161"/>
      <c r="V38" s="161"/>
      <c r="W38" s="161"/>
      <c r="X38" s="158"/>
      <c r="Y38" s="158"/>
      <c r="Z38" s="158"/>
      <c r="AA38" s="127"/>
      <c r="AB38" s="127"/>
      <c r="AC38" s="127"/>
      <c r="AD38" s="127"/>
      <c r="AE38" s="127"/>
      <c r="AF38" s="127"/>
    </row>
    <row r="39" spans="1:32" ht="19.95" customHeight="1" x14ac:dyDescent="0.25">
      <c r="A39" s="141"/>
      <c r="C39" s="340" t="s">
        <v>151</v>
      </c>
      <c r="D39" s="341"/>
      <c r="E39" s="342"/>
      <c r="F39" s="146"/>
      <c r="G39" s="150"/>
      <c r="H39" s="193"/>
      <c r="J39" s="193"/>
      <c r="K39" s="128"/>
      <c r="L39" s="128"/>
      <c r="M39" s="371">
        <f>M24</f>
        <v>0</v>
      </c>
      <c r="N39" s="372"/>
      <c r="O39" s="373"/>
      <c r="Q39" s="141"/>
      <c r="S39" s="158"/>
      <c r="T39" s="218"/>
      <c r="U39" s="219"/>
      <c r="V39" s="219"/>
      <c r="W39" s="219"/>
      <c r="X39" s="158"/>
      <c r="Y39" s="158"/>
      <c r="Z39" s="158"/>
      <c r="AA39" s="127"/>
      <c r="AB39" s="127"/>
      <c r="AC39" s="127"/>
      <c r="AD39" s="127"/>
      <c r="AE39" s="127"/>
      <c r="AF39" s="127"/>
    </row>
    <row r="40" spans="1:32" ht="19.95" customHeight="1" x14ac:dyDescent="0.25">
      <c r="A40" s="141"/>
      <c r="C40" s="327" t="s">
        <v>38</v>
      </c>
      <c r="D40" s="327"/>
      <c r="E40" s="327"/>
      <c r="F40" s="146"/>
      <c r="G40" s="150"/>
      <c r="H40" s="193" t="s">
        <v>150</v>
      </c>
      <c r="J40" s="193" t="s">
        <v>150</v>
      </c>
      <c r="K40" s="128"/>
      <c r="L40" s="128"/>
      <c r="M40" s="371">
        <f>M25</f>
        <v>0</v>
      </c>
      <c r="N40" s="372"/>
      <c r="O40" s="373"/>
      <c r="Q40" s="141"/>
      <c r="S40" s="158"/>
      <c r="T40" s="172"/>
      <c r="U40" s="173"/>
      <c r="V40" s="159"/>
      <c r="W40" s="159"/>
      <c r="X40" s="158"/>
      <c r="Y40" s="158"/>
      <c r="Z40" s="158"/>
      <c r="AA40" s="127"/>
      <c r="AB40" s="127"/>
      <c r="AC40" s="127"/>
      <c r="AD40" s="127"/>
      <c r="AE40" s="127"/>
      <c r="AF40" s="127"/>
    </row>
    <row r="41" spans="1:32" x14ac:dyDescent="0.25">
      <c r="A41" s="141"/>
      <c r="Q41" s="141"/>
      <c r="S41" s="140"/>
      <c r="T41" s="140"/>
      <c r="U41" s="140"/>
      <c r="V41" s="140"/>
      <c r="W41" s="140"/>
      <c r="X41" s="140"/>
      <c r="Y41" s="140"/>
      <c r="Z41" s="140"/>
      <c r="AA41" s="140"/>
      <c r="AB41" s="140"/>
      <c r="AC41" s="140"/>
      <c r="AD41" s="140"/>
      <c r="AE41" s="140"/>
      <c r="AF41" s="140"/>
    </row>
    <row r="42" spans="1:32" ht="31.95" customHeight="1" x14ac:dyDescent="0.25">
      <c r="A42" s="141"/>
      <c r="C42" s="162" t="s">
        <v>40</v>
      </c>
      <c r="D42" s="162"/>
      <c r="E42" s="398" t="str">
        <f>IF('3. Dangers'!E34="","",'[1]3'!E34)</f>
        <v/>
      </c>
      <c r="F42" s="398"/>
      <c r="G42" s="398"/>
      <c r="H42" s="398"/>
      <c r="I42" s="163"/>
      <c r="J42" s="163"/>
      <c r="K42" s="163"/>
      <c r="L42" s="163"/>
      <c r="M42" s="163"/>
      <c r="N42" s="163"/>
      <c r="O42" s="163"/>
      <c r="Q42" s="141"/>
      <c r="S42" s="140"/>
      <c r="T42" s="140"/>
      <c r="U42" s="140"/>
      <c r="V42" s="140"/>
      <c r="W42" s="140"/>
      <c r="X42" s="408"/>
      <c r="Y42" s="408"/>
      <c r="Z42" s="408"/>
      <c r="AA42" s="408"/>
      <c r="AB42" s="140"/>
      <c r="AC42" s="408"/>
      <c r="AD42" s="408"/>
      <c r="AE42" s="408"/>
      <c r="AF42" s="408"/>
    </row>
    <row r="43" spans="1:32" x14ac:dyDescent="0.25">
      <c r="A43" s="141"/>
      <c r="C43" s="390"/>
      <c r="D43" s="391"/>
      <c r="E43" s="391"/>
      <c r="F43" s="391"/>
      <c r="G43" s="391"/>
      <c r="H43" s="391"/>
      <c r="I43" s="391"/>
      <c r="J43" s="391"/>
      <c r="K43" s="391"/>
      <c r="L43" s="391"/>
      <c r="M43" s="391"/>
      <c r="N43" s="391"/>
      <c r="O43" s="392"/>
      <c r="Q43" s="141"/>
      <c r="S43" s="140"/>
      <c r="T43" s="140"/>
      <c r="U43" s="140"/>
      <c r="V43" s="140"/>
      <c r="W43" s="140"/>
      <c r="X43" s="407"/>
      <c r="Y43" s="407"/>
      <c r="Z43" s="407"/>
      <c r="AA43" s="407"/>
      <c r="AB43" s="127"/>
      <c r="AC43" s="407"/>
      <c r="AD43" s="407"/>
      <c r="AE43" s="407"/>
      <c r="AF43" s="407"/>
    </row>
    <row r="44" spans="1:32" ht="16.2" customHeight="1" x14ac:dyDescent="0.25">
      <c r="A44" s="141"/>
      <c r="C44" s="399" t="s">
        <v>26</v>
      </c>
      <c r="D44" s="400"/>
      <c r="E44" s="401"/>
      <c r="F44" s="146"/>
      <c r="G44" s="148"/>
      <c r="H44" s="147" t="s">
        <v>152</v>
      </c>
      <c r="I44" s="127"/>
      <c r="J44" s="147" t="s">
        <v>153</v>
      </c>
      <c r="K44" s="148"/>
      <c r="L44" s="148"/>
      <c r="M44" s="374" t="s">
        <v>148</v>
      </c>
      <c r="N44" s="375"/>
      <c r="O44" s="376"/>
      <c r="Q44" s="141"/>
      <c r="S44" s="140"/>
      <c r="T44" s="140"/>
      <c r="U44" s="140"/>
      <c r="V44" s="140"/>
      <c r="W44" s="140"/>
      <c r="X44" s="156"/>
      <c r="Y44" s="156"/>
      <c r="Z44" s="156"/>
      <c r="AA44" s="156"/>
      <c r="AB44" s="127"/>
      <c r="AC44" s="156"/>
      <c r="AD44" s="156"/>
      <c r="AE44" s="156"/>
      <c r="AF44" s="156"/>
    </row>
    <row r="45" spans="1:32" ht="19.95" customHeight="1" x14ac:dyDescent="0.25">
      <c r="A45" s="141"/>
      <c r="C45" s="327" t="s">
        <v>28</v>
      </c>
      <c r="D45" s="327"/>
      <c r="E45" s="327"/>
      <c r="F45" s="146"/>
      <c r="G45" s="150"/>
      <c r="H45" s="126" t="str">
        <f>'4. Vulnérabilité'!V57</f>
        <v/>
      </c>
      <c r="I45" s="127"/>
      <c r="J45" s="126" t="str">
        <f>'5. Capacité'!P47</f>
        <v/>
      </c>
      <c r="K45" s="128"/>
      <c r="L45" s="128"/>
      <c r="M45" s="371" t="str">
        <f>IF(AND(H45&lt;&gt;"",J45&lt;&gt;""),IF((H45-J45)&lt;-0.32,"LOW",IF((H45-J45)&lt;0.33,"MODERATE","HIGH")),"")</f>
        <v/>
      </c>
      <c r="N45" s="372"/>
      <c r="O45" s="373"/>
      <c r="Q45" s="141"/>
      <c r="S45" s="157"/>
      <c r="T45" s="157"/>
      <c r="U45" s="157"/>
      <c r="V45" s="157"/>
      <c r="W45" s="157"/>
      <c r="X45" s="158"/>
      <c r="Y45" s="158"/>
      <c r="Z45" s="158"/>
      <c r="AA45" s="158"/>
      <c r="AB45" s="127"/>
      <c r="AC45" s="158"/>
      <c r="AD45" s="158"/>
      <c r="AE45" s="158"/>
      <c r="AF45" s="158"/>
    </row>
    <row r="46" spans="1:32" ht="19.95" customHeight="1" x14ac:dyDescent="0.25">
      <c r="A46" s="141"/>
      <c r="C46" s="326" t="s">
        <v>29</v>
      </c>
      <c r="D46" s="326"/>
      <c r="E46" s="326"/>
      <c r="F46" s="146"/>
      <c r="G46" s="150"/>
      <c r="H46" s="129" t="str">
        <f>'4. Vulnérabilité'!V58</f>
        <v/>
      </c>
      <c r="I46" s="127"/>
      <c r="J46" s="129" t="str">
        <f>'5. Capacité'!P48</f>
        <v/>
      </c>
      <c r="K46" s="128"/>
      <c r="L46" s="128"/>
      <c r="M46" s="371" t="str">
        <f t="shared" ref="M46:M52" si="2">IF(AND(H46&lt;&gt;"",J46&lt;&gt;""),IF((H46-J46)&lt;-0.32,"LOW",IF((H46-J46)&lt;0.33,"MODERATE","HIGH")),"")</f>
        <v/>
      </c>
      <c r="N46" s="372"/>
      <c r="O46" s="373"/>
      <c r="Q46" s="141"/>
      <c r="S46" s="158"/>
      <c r="T46" s="380"/>
      <c r="U46" s="383"/>
      <c r="V46" s="159"/>
      <c r="W46" s="159"/>
      <c r="X46" s="158"/>
      <c r="Y46" s="158"/>
      <c r="Z46" s="158"/>
      <c r="AA46" s="158"/>
      <c r="AB46" s="127"/>
      <c r="AC46" s="158"/>
      <c r="AD46" s="158"/>
      <c r="AE46" s="158"/>
      <c r="AF46" s="158"/>
    </row>
    <row r="47" spans="1:32" ht="19.95" customHeight="1" x14ac:dyDescent="0.25">
      <c r="A47" s="141"/>
      <c r="C47" s="321" t="s">
        <v>30</v>
      </c>
      <c r="D47" s="322"/>
      <c r="E47" s="323"/>
      <c r="F47" s="146"/>
      <c r="G47" s="150"/>
      <c r="H47" s="126" t="str">
        <f>'4. Vulnérabilité'!V59</f>
        <v/>
      </c>
      <c r="I47" s="127"/>
      <c r="J47" s="126" t="str">
        <f>'5. Capacité'!P49</f>
        <v/>
      </c>
      <c r="K47" s="128"/>
      <c r="L47" s="128"/>
      <c r="M47" s="371" t="str">
        <f t="shared" si="2"/>
        <v/>
      </c>
      <c r="N47" s="372"/>
      <c r="O47" s="373"/>
      <c r="Q47" s="141"/>
      <c r="S47" s="158"/>
      <c r="T47" s="381"/>
      <c r="U47" s="384"/>
      <c r="V47" s="190"/>
      <c r="W47" s="190"/>
      <c r="X47" s="158"/>
      <c r="Y47" s="158"/>
      <c r="Z47" s="158"/>
      <c r="AA47" s="158"/>
      <c r="AB47" s="127"/>
      <c r="AC47" s="158"/>
      <c r="AD47" s="158"/>
      <c r="AE47" s="158"/>
      <c r="AF47" s="158"/>
    </row>
    <row r="48" spans="1:32" ht="19.95" customHeight="1" x14ac:dyDescent="0.25">
      <c r="A48" s="141"/>
      <c r="C48" s="326" t="s">
        <v>116</v>
      </c>
      <c r="D48" s="326"/>
      <c r="E48" s="326"/>
      <c r="F48" s="146"/>
      <c r="G48" s="150"/>
      <c r="H48" s="129" t="str">
        <f>'4. Vulnérabilité'!V60</f>
        <v/>
      </c>
      <c r="I48" s="127"/>
      <c r="J48" s="129" t="str">
        <f>'5. Capacité'!P50</f>
        <v/>
      </c>
      <c r="K48" s="128"/>
      <c r="L48" s="128"/>
      <c r="M48" s="371" t="str">
        <f t="shared" si="2"/>
        <v/>
      </c>
      <c r="N48" s="372"/>
      <c r="O48" s="373"/>
      <c r="Q48" s="141"/>
      <c r="S48" s="158"/>
      <c r="T48" s="381"/>
      <c r="U48" s="384"/>
      <c r="V48" s="190"/>
      <c r="W48" s="190"/>
      <c r="X48" s="158"/>
      <c r="Y48" s="158"/>
      <c r="Z48" s="158"/>
      <c r="AA48" s="158"/>
      <c r="AB48" s="127"/>
      <c r="AC48" s="158"/>
      <c r="AD48" s="158"/>
      <c r="AE48" s="158"/>
      <c r="AF48" s="158"/>
    </row>
    <row r="49" spans="1:32" ht="19.95" customHeight="1" x14ac:dyDescent="0.25">
      <c r="A49" s="141"/>
      <c r="C49" s="327" t="s">
        <v>32</v>
      </c>
      <c r="D49" s="327"/>
      <c r="E49" s="327"/>
      <c r="F49" s="146"/>
      <c r="G49" s="150"/>
      <c r="H49" s="126" t="str">
        <f>'4. Vulnérabilité'!V61</f>
        <v/>
      </c>
      <c r="I49" s="127"/>
      <c r="J49" s="126" t="str">
        <f>'5. Capacité'!P51</f>
        <v/>
      </c>
      <c r="K49" s="128"/>
      <c r="L49" s="128"/>
      <c r="M49" s="371" t="str">
        <f t="shared" si="2"/>
        <v/>
      </c>
      <c r="N49" s="372"/>
      <c r="O49" s="373"/>
      <c r="Q49" s="141"/>
      <c r="S49" s="158"/>
      <c r="T49" s="381"/>
      <c r="U49" s="384"/>
      <c r="V49" s="190"/>
      <c r="W49" s="190"/>
      <c r="X49" s="158"/>
      <c r="Y49" s="158"/>
      <c r="Z49" s="158"/>
      <c r="AA49" s="158"/>
      <c r="AB49" s="127"/>
      <c r="AC49" s="158"/>
      <c r="AD49" s="158"/>
      <c r="AE49" s="158"/>
      <c r="AF49" s="158"/>
    </row>
    <row r="50" spans="1:32" ht="19.95" customHeight="1" x14ac:dyDescent="0.25">
      <c r="A50" s="141"/>
      <c r="C50" s="326" t="s">
        <v>117</v>
      </c>
      <c r="D50" s="326"/>
      <c r="E50" s="326"/>
      <c r="F50" s="146"/>
      <c r="G50" s="150"/>
      <c r="H50" s="129" t="str">
        <f>'4. Vulnérabilité'!V62</f>
        <v/>
      </c>
      <c r="I50" s="127"/>
      <c r="J50" s="129" t="str">
        <f>'5. Capacité'!P52</f>
        <v/>
      </c>
      <c r="K50" s="128"/>
      <c r="L50" s="128"/>
      <c r="M50" s="371" t="str">
        <f t="shared" si="2"/>
        <v/>
      </c>
      <c r="N50" s="372"/>
      <c r="O50" s="373"/>
      <c r="Q50" s="141"/>
      <c r="S50" s="158"/>
      <c r="T50" s="382"/>
      <c r="U50" s="385"/>
      <c r="V50" s="160"/>
      <c r="W50" s="160"/>
      <c r="X50" s="158"/>
      <c r="Y50" s="158"/>
      <c r="Z50" s="158"/>
      <c r="AA50" s="158"/>
      <c r="AB50" s="127"/>
      <c r="AC50" s="158"/>
      <c r="AD50" s="158"/>
      <c r="AE50" s="158"/>
      <c r="AF50" s="158"/>
    </row>
    <row r="51" spans="1:32" ht="19.95" customHeight="1" x14ac:dyDescent="0.25">
      <c r="A51" s="141"/>
      <c r="C51" s="327" t="s">
        <v>118</v>
      </c>
      <c r="D51" s="327"/>
      <c r="E51" s="327"/>
      <c r="F51" s="146"/>
      <c r="G51" s="150"/>
      <c r="H51" s="126" t="str">
        <f>'4. Vulnérabilité'!V63</f>
        <v/>
      </c>
      <c r="I51" s="127"/>
      <c r="J51" s="126" t="str">
        <f>'5. Capacité'!P53</f>
        <v/>
      </c>
      <c r="K51" s="128"/>
      <c r="L51" s="128"/>
      <c r="M51" s="371" t="str">
        <f t="shared" si="2"/>
        <v/>
      </c>
      <c r="N51" s="372"/>
      <c r="O51" s="373"/>
      <c r="Q51" s="141"/>
      <c r="S51" s="158"/>
      <c r="T51" s="380"/>
      <c r="U51" s="383"/>
      <c r="V51" s="159"/>
      <c r="W51" s="159"/>
      <c r="X51" s="158"/>
      <c r="Y51" s="158"/>
      <c r="Z51" s="158"/>
      <c r="AA51" s="158"/>
      <c r="AB51" s="127"/>
      <c r="AC51" s="158"/>
      <c r="AD51" s="158"/>
      <c r="AE51" s="158"/>
      <c r="AF51" s="158"/>
    </row>
    <row r="52" spans="1:32" ht="19.95" customHeight="1" x14ac:dyDescent="0.25">
      <c r="A52" s="141"/>
      <c r="C52" s="326" t="s">
        <v>119</v>
      </c>
      <c r="D52" s="326"/>
      <c r="E52" s="326"/>
      <c r="F52" s="146"/>
      <c r="G52" s="150"/>
      <c r="H52" s="129" t="str">
        <f>'4. Vulnérabilité'!V64</f>
        <v/>
      </c>
      <c r="I52" s="127"/>
      <c r="J52" s="129" t="str">
        <f>'5. Capacité'!P54</f>
        <v/>
      </c>
      <c r="K52" s="128"/>
      <c r="L52" s="128"/>
      <c r="M52" s="371" t="str">
        <f t="shared" si="2"/>
        <v/>
      </c>
      <c r="N52" s="372"/>
      <c r="O52" s="373"/>
      <c r="Q52" s="141"/>
      <c r="S52" s="158"/>
      <c r="T52" s="381"/>
      <c r="U52" s="384"/>
      <c r="V52" s="164"/>
      <c r="W52" s="164"/>
      <c r="X52" s="158"/>
      <c r="Y52" s="158"/>
      <c r="Z52" s="158"/>
      <c r="AA52" s="158"/>
      <c r="AB52" s="127"/>
      <c r="AC52" s="158"/>
      <c r="AD52" s="158"/>
      <c r="AE52" s="158"/>
      <c r="AF52" s="158"/>
    </row>
    <row r="53" spans="1:32" ht="19.95" customHeight="1" x14ac:dyDescent="0.25">
      <c r="A53" s="141"/>
      <c r="C53" s="327" t="s">
        <v>149</v>
      </c>
      <c r="D53" s="327"/>
      <c r="E53" s="327"/>
      <c r="F53" s="146"/>
      <c r="G53" s="150"/>
      <c r="H53" s="193" t="s">
        <v>150</v>
      </c>
      <c r="I53" s="127"/>
      <c r="J53" s="193" t="s">
        <v>150</v>
      </c>
      <c r="K53" s="128"/>
      <c r="L53" s="128"/>
      <c r="M53" s="371">
        <f>M38</f>
        <v>0</v>
      </c>
      <c r="N53" s="372"/>
      <c r="O53" s="373"/>
      <c r="Q53" s="141"/>
      <c r="S53" s="158"/>
      <c r="T53" s="382"/>
      <c r="U53" s="385"/>
      <c r="V53" s="160"/>
      <c r="W53" s="160"/>
      <c r="X53" s="158"/>
      <c r="Y53" s="158"/>
      <c r="Z53" s="158"/>
      <c r="AA53" s="158"/>
      <c r="AB53" s="127"/>
      <c r="AC53" s="158"/>
      <c r="AD53" s="158"/>
      <c r="AE53" s="158"/>
      <c r="AF53" s="158"/>
    </row>
    <row r="54" spans="1:32" ht="19.95" customHeight="1" x14ac:dyDescent="0.25">
      <c r="A54" s="141"/>
      <c r="C54" s="340" t="s">
        <v>151</v>
      </c>
      <c r="D54" s="341"/>
      <c r="E54" s="342"/>
      <c r="F54" s="146"/>
      <c r="G54" s="150"/>
      <c r="H54" s="193"/>
      <c r="I54" s="127"/>
      <c r="J54" s="193"/>
      <c r="K54" s="128"/>
      <c r="L54" s="128"/>
      <c r="M54" s="371">
        <f>M39</f>
        <v>0</v>
      </c>
      <c r="N54" s="372"/>
      <c r="O54" s="373"/>
      <c r="Q54" s="141"/>
      <c r="S54" s="158"/>
      <c r="T54" s="211"/>
      <c r="U54" s="212"/>
      <c r="V54" s="212"/>
      <c r="W54" s="212"/>
      <c r="X54" s="158"/>
      <c r="Y54" s="158"/>
      <c r="Z54" s="158"/>
      <c r="AA54" s="158"/>
      <c r="AB54" s="127"/>
      <c r="AC54" s="158"/>
      <c r="AD54" s="158"/>
      <c r="AE54" s="158"/>
      <c r="AF54" s="158"/>
    </row>
    <row r="55" spans="1:32" ht="19.95" customHeight="1" x14ac:dyDescent="0.25">
      <c r="A55" s="141"/>
      <c r="C55" s="327" t="s">
        <v>38</v>
      </c>
      <c r="D55" s="327"/>
      <c r="E55" s="327"/>
      <c r="F55" s="146"/>
      <c r="G55" s="150"/>
      <c r="H55" s="193" t="s">
        <v>150</v>
      </c>
      <c r="I55" s="127"/>
      <c r="J55" s="193" t="s">
        <v>150</v>
      </c>
      <c r="K55" s="128"/>
      <c r="L55" s="128"/>
      <c r="M55" s="377">
        <f>M40</f>
        <v>0</v>
      </c>
      <c r="N55" s="378"/>
      <c r="O55" s="379"/>
      <c r="Q55" s="141"/>
      <c r="S55" s="158"/>
      <c r="T55" s="172"/>
      <c r="U55" s="173"/>
      <c r="V55" s="159"/>
      <c r="W55" s="159"/>
      <c r="X55" s="158"/>
      <c r="Y55" s="158"/>
      <c r="Z55" s="158"/>
      <c r="AA55" s="158"/>
      <c r="AB55" s="127"/>
      <c r="AC55" s="158"/>
      <c r="AD55" s="158"/>
      <c r="AE55" s="158"/>
      <c r="AF55" s="158"/>
    </row>
    <row r="56" spans="1:32" x14ac:dyDescent="0.25">
      <c r="A56" s="141"/>
      <c r="Q56" s="141"/>
    </row>
    <row r="57" spans="1:32" x14ac:dyDescent="0.25">
      <c r="A57" s="141"/>
      <c r="B57" s="141"/>
      <c r="C57" s="141"/>
      <c r="D57" s="141"/>
      <c r="E57" s="141"/>
      <c r="F57" s="141"/>
      <c r="G57" s="141"/>
      <c r="H57" s="141"/>
      <c r="I57" s="141"/>
      <c r="J57" s="141"/>
      <c r="K57" s="141"/>
      <c r="L57" s="141"/>
      <c r="M57" s="141"/>
      <c r="N57" s="141"/>
      <c r="O57" s="141"/>
      <c r="P57" s="141"/>
      <c r="Q57" s="141"/>
    </row>
    <row r="61" spans="1:32" x14ac:dyDescent="0.25">
      <c r="M61" s="135" t="s">
        <v>154</v>
      </c>
    </row>
    <row r="62" spans="1:32" x14ac:dyDescent="0.25">
      <c r="M62" s="216" t="s">
        <v>155</v>
      </c>
      <c r="N62" s="216" t="s">
        <v>156</v>
      </c>
    </row>
    <row r="63" spans="1:32" x14ac:dyDescent="0.25">
      <c r="M63" s="216">
        <v>-1</v>
      </c>
      <c r="N63" s="216">
        <v>0</v>
      </c>
    </row>
    <row r="64" spans="1:32" x14ac:dyDescent="0.25">
      <c r="M64" s="216">
        <v>-0.99</v>
      </c>
      <c r="N64" s="216">
        <v>0</v>
      </c>
    </row>
    <row r="65" spans="13:14" x14ac:dyDescent="0.25">
      <c r="M65" s="216">
        <v>-0.98</v>
      </c>
      <c r="N65" s="216">
        <v>0.01</v>
      </c>
    </row>
    <row r="66" spans="13:14" x14ac:dyDescent="0.25">
      <c r="M66" s="216">
        <v>-0.97</v>
      </c>
      <c r="N66" s="216">
        <v>0.01</v>
      </c>
    </row>
    <row r="67" spans="13:14" x14ac:dyDescent="0.25">
      <c r="M67" s="216">
        <v>-0.96</v>
      </c>
      <c r="N67" s="216">
        <v>0.02</v>
      </c>
    </row>
    <row r="68" spans="13:14" x14ac:dyDescent="0.25">
      <c r="M68" s="216">
        <v>-0.95</v>
      </c>
      <c r="N68" s="216">
        <v>0.02</v>
      </c>
    </row>
    <row r="69" spans="13:14" x14ac:dyDescent="0.25">
      <c r="M69" s="216">
        <v>-0.94</v>
      </c>
      <c r="N69" s="216">
        <v>0.03</v>
      </c>
    </row>
    <row r="70" spans="13:14" x14ac:dyDescent="0.25">
      <c r="M70" s="216">
        <v>-0.92999999999999994</v>
      </c>
      <c r="N70" s="216">
        <v>0.03</v>
      </c>
    </row>
    <row r="71" spans="13:14" x14ac:dyDescent="0.25">
      <c r="M71" s="216">
        <v>-0.91999999999999993</v>
      </c>
      <c r="N71" s="216">
        <v>0.04</v>
      </c>
    </row>
    <row r="72" spans="13:14" x14ac:dyDescent="0.25">
      <c r="M72" s="216">
        <v>-0.90999999999999992</v>
      </c>
      <c r="N72" s="216">
        <v>0.04</v>
      </c>
    </row>
    <row r="73" spans="13:14" x14ac:dyDescent="0.25">
      <c r="M73" s="216">
        <v>-0.89999999999999991</v>
      </c>
      <c r="N73" s="216">
        <v>0.05</v>
      </c>
    </row>
    <row r="74" spans="13:14" x14ac:dyDescent="0.25">
      <c r="M74" s="216">
        <v>-0.8899999999999999</v>
      </c>
      <c r="N74" s="216">
        <v>0.05</v>
      </c>
    </row>
    <row r="75" spans="13:14" x14ac:dyDescent="0.25">
      <c r="M75" s="216">
        <v>-0.87999999999999989</v>
      </c>
      <c r="N75" s="216">
        <v>0.06</v>
      </c>
    </row>
    <row r="76" spans="13:14" x14ac:dyDescent="0.25">
      <c r="M76" s="216">
        <v>-0.86999999999999988</v>
      </c>
      <c r="N76" s="216">
        <v>0.06</v>
      </c>
    </row>
    <row r="77" spans="13:14" x14ac:dyDescent="0.25">
      <c r="M77" s="216">
        <v>-0.85999999999999988</v>
      </c>
      <c r="N77" s="216">
        <v>7.0000000000000007E-2</v>
      </c>
    </row>
    <row r="78" spans="13:14" x14ac:dyDescent="0.25">
      <c r="M78" s="216">
        <v>-0.84999999999999987</v>
      </c>
      <c r="N78" s="216">
        <v>7.0000000000000007E-2</v>
      </c>
    </row>
    <row r="79" spans="13:14" x14ac:dyDescent="0.25">
      <c r="M79" s="216">
        <v>-0.83999999999999986</v>
      </c>
      <c r="N79" s="216">
        <v>0.08</v>
      </c>
    </row>
    <row r="80" spans="13:14" x14ac:dyDescent="0.25">
      <c r="M80" s="216">
        <v>-0.82999999999999985</v>
      </c>
      <c r="N80" s="216">
        <v>0.08</v>
      </c>
    </row>
    <row r="81" spans="13:20" x14ac:dyDescent="0.25">
      <c r="M81" s="216">
        <v>-0.81999999999999984</v>
      </c>
      <c r="N81" s="216">
        <v>0.09</v>
      </c>
    </row>
    <row r="82" spans="13:20" x14ac:dyDescent="0.25">
      <c r="M82" s="216">
        <v>-0.80999999999999983</v>
      </c>
      <c r="N82" s="216">
        <v>0.09</v>
      </c>
    </row>
    <row r="83" spans="13:20" x14ac:dyDescent="0.25">
      <c r="M83" s="216">
        <v>-0.79999999999999982</v>
      </c>
      <c r="N83" s="216">
        <v>0.1</v>
      </c>
    </row>
    <row r="84" spans="13:20" x14ac:dyDescent="0.25">
      <c r="M84" s="216">
        <v>-0.78999999999999981</v>
      </c>
      <c r="N84" s="216">
        <v>0.1</v>
      </c>
    </row>
    <row r="85" spans="13:20" x14ac:dyDescent="0.25">
      <c r="M85" s="216">
        <v>-0.7799999999999998</v>
      </c>
      <c r="N85" s="216">
        <v>0.11</v>
      </c>
    </row>
    <row r="86" spans="13:20" x14ac:dyDescent="0.25">
      <c r="M86" s="216">
        <v>-0.7699999999999998</v>
      </c>
      <c r="N86" s="216">
        <v>0.11</v>
      </c>
    </row>
    <row r="87" spans="13:20" x14ac:dyDescent="0.25">
      <c r="M87" s="216">
        <v>-0.75999999999999979</v>
      </c>
      <c r="N87" s="216">
        <v>0.12</v>
      </c>
    </row>
    <row r="88" spans="13:20" x14ac:dyDescent="0.25">
      <c r="M88" s="216">
        <v>-0.74999999999999978</v>
      </c>
      <c r="N88" s="216">
        <v>0.12</v>
      </c>
    </row>
    <row r="89" spans="13:20" x14ac:dyDescent="0.25">
      <c r="M89" s="216">
        <v>-0.73999999999999977</v>
      </c>
      <c r="N89" s="216">
        <v>0.13</v>
      </c>
    </row>
    <row r="90" spans="13:20" x14ac:dyDescent="0.25">
      <c r="M90" s="216">
        <v>-0.72999999999999976</v>
      </c>
      <c r="N90" s="216">
        <v>0.13</v>
      </c>
    </row>
    <row r="91" spans="13:20" x14ac:dyDescent="0.25">
      <c r="M91" s="216">
        <v>-0.71999999999999975</v>
      </c>
      <c r="N91" s="216">
        <v>0.14000000000000001</v>
      </c>
    </row>
    <row r="92" spans="13:20" x14ac:dyDescent="0.25">
      <c r="M92" s="216">
        <v>-0.70999999999999974</v>
      </c>
      <c r="N92" s="216">
        <v>0.14000000000000001</v>
      </c>
      <c r="S92" s="140"/>
      <c r="T92" s="140"/>
    </row>
    <row r="93" spans="13:20" x14ac:dyDescent="0.25">
      <c r="M93" s="216">
        <v>-0.69999999999999973</v>
      </c>
      <c r="N93" s="216">
        <v>0.15</v>
      </c>
      <c r="S93" s="140"/>
      <c r="T93" s="140"/>
    </row>
    <row r="94" spans="13:20" x14ac:dyDescent="0.25">
      <c r="M94" s="216">
        <v>-0.68999999999999972</v>
      </c>
      <c r="N94" s="216">
        <v>0.15</v>
      </c>
      <c r="S94" s="140"/>
      <c r="T94" s="140"/>
    </row>
    <row r="95" spans="13:20" x14ac:dyDescent="0.25">
      <c r="M95" s="216">
        <v>-0.67999999999999972</v>
      </c>
      <c r="N95" s="216">
        <v>0.16</v>
      </c>
      <c r="S95" s="140"/>
      <c r="T95" s="140"/>
    </row>
    <row r="96" spans="13:20" x14ac:dyDescent="0.25">
      <c r="M96" s="216">
        <v>-0.66999999999999971</v>
      </c>
      <c r="N96" s="216">
        <v>0.16</v>
      </c>
      <c r="S96" s="140"/>
      <c r="T96" s="140"/>
    </row>
    <row r="97" spans="13:20" x14ac:dyDescent="0.25">
      <c r="M97" s="216">
        <v>-0.6599999999999997</v>
      </c>
      <c r="N97" s="216">
        <v>0.17</v>
      </c>
      <c r="S97" s="140"/>
      <c r="T97" s="140"/>
    </row>
    <row r="98" spans="13:20" x14ac:dyDescent="0.25">
      <c r="M98" s="216">
        <v>-0.64999999999999969</v>
      </c>
      <c r="N98" s="216">
        <v>0.17</v>
      </c>
    </row>
    <row r="99" spans="13:20" x14ac:dyDescent="0.25">
      <c r="M99" s="216">
        <v>-0.63999999999999968</v>
      </c>
      <c r="N99" s="216">
        <v>0.18</v>
      </c>
    </row>
    <row r="100" spans="13:20" x14ac:dyDescent="0.25">
      <c r="M100" s="216">
        <v>-0.62999999999999967</v>
      </c>
      <c r="N100" s="216">
        <v>0.18</v>
      </c>
    </row>
    <row r="101" spans="13:20" x14ac:dyDescent="0.25">
      <c r="M101" s="216">
        <v>-0.61999999999999966</v>
      </c>
      <c r="N101" s="216">
        <v>0.19</v>
      </c>
    </row>
    <row r="102" spans="13:20" x14ac:dyDescent="0.25">
      <c r="M102" s="216">
        <v>-0.60999999999999965</v>
      </c>
      <c r="N102" s="216">
        <v>0.19</v>
      </c>
    </row>
    <row r="103" spans="13:20" x14ac:dyDescent="0.25">
      <c r="M103" s="216">
        <v>-0.59999999999999964</v>
      </c>
      <c r="N103" s="216">
        <v>0.2</v>
      </c>
    </row>
    <row r="104" spans="13:20" x14ac:dyDescent="0.25">
      <c r="M104" s="216">
        <v>-0.58999999999999964</v>
      </c>
      <c r="N104" s="216">
        <v>0.2</v>
      </c>
    </row>
    <row r="105" spans="13:20" x14ac:dyDescent="0.25">
      <c r="M105" s="216">
        <v>-0.57999999999999963</v>
      </c>
      <c r="N105" s="216">
        <v>0.21</v>
      </c>
    </row>
    <row r="106" spans="13:20" x14ac:dyDescent="0.25">
      <c r="M106" s="216">
        <v>-0.56999999999999962</v>
      </c>
      <c r="N106" s="216">
        <v>0.21</v>
      </c>
    </row>
    <row r="107" spans="13:20" x14ac:dyDescent="0.25">
      <c r="M107" s="216">
        <v>-0.55999999999999961</v>
      </c>
      <c r="N107" s="216">
        <v>0.22</v>
      </c>
    </row>
    <row r="108" spans="13:20" x14ac:dyDescent="0.25">
      <c r="M108" s="216">
        <v>-0.5499999999999996</v>
      </c>
      <c r="N108" s="216">
        <v>0.22</v>
      </c>
    </row>
    <row r="109" spans="13:20" x14ac:dyDescent="0.25">
      <c r="M109" s="216">
        <v>-0.53999999999999959</v>
      </c>
      <c r="N109" s="216">
        <v>0.23</v>
      </c>
    </row>
    <row r="110" spans="13:20" x14ac:dyDescent="0.25">
      <c r="M110" s="216">
        <v>-0.52999999999999958</v>
      </c>
      <c r="N110" s="216">
        <v>0.23</v>
      </c>
    </row>
    <row r="111" spans="13:20" x14ac:dyDescent="0.25">
      <c r="M111" s="216">
        <v>-0.51999999999999957</v>
      </c>
      <c r="N111" s="216">
        <v>0.24</v>
      </c>
    </row>
    <row r="112" spans="13:20" x14ac:dyDescent="0.25">
      <c r="M112" s="216">
        <v>-0.50999999999999956</v>
      </c>
      <c r="N112" s="216">
        <v>0.24</v>
      </c>
    </row>
    <row r="113" spans="13:14" x14ac:dyDescent="0.25">
      <c r="M113" s="216">
        <v>-0.49999999999999956</v>
      </c>
      <c r="N113" s="216">
        <v>0.25</v>
      </c>
    </row>
    <row r="114" spans="13:14" x14ac:dyDescent="0.25">
      <c r="M114" s="216">
        <v>-0.48999999999999955</v>
      </c>
      <c r="N114" s="216">
        <v>0.25</v>
      </c>
    </row>
    <row r="115" spans="13:14" x14ac:dyDescent="0.25">
      <c r="M115" s="216">
        <v>-0.47999999999999954</v>
      </c>
      <c r="N115" s="216">
        <v>0.26</v>
      </c>
    </row>
    <row r="116" spans="13:14" x14ac:dyDescent="0.25">
      <c r="M116" s="216">
        <v>-0.46999999999999953</v>
      </c>
      <c r="N116" s="216">
        <v>0.26</v>
      </c>
    </row>
    <row r="117" spans="13:14" x14ac:dyDescent="0.25">
      <c r="M117" s="216">
        <v>-0.45999999999999952</v>
      </c>
      <c r="N117" s="216">
        <v>0.27</v>
      </c>
    </row>
    <row r="118" spans="13:14" x14ac:dyDescent="0.25">
      <c r="M118" s="216">
        <v>-0.44999999999999951</v>
      </c>
      <c r="N118" s="216">
        <v>0.27</v>
      </c>
    </row>
    <row r="119" spans="13:14" x14ac:dyDescent="0.25">
      <c r="M119" s="216">
        <v>-0.4399999999999995</v>
      </c>
      <c r="N119" s="216">
        <v>0.28000000000000003</v>
      </c>
    </row>
    <row r="120" spans="13:14" x14ac:dyDescent="0.25">
      <c r="M120" s="216">
        <v>-0.42999999999999949</v>
      </c>
      <c r="N120" s="216">
        <v>0.28000000000000003</v>
      </c>
    </row>
    <row r="121" spans="13:14" x14ac:dyDescent="0.25">
      <c r="M121" s="216">
        <v>-0.41999999999999948</v>
      </c>
      <c r="N121" s="216">
        <v>0.28999999999999998</v>
      </c>
    </row>
    <row r="122" spans="13:14" x14ac:dyDescent="0.25">
      <c r="M122" s="216">
        <v>-0.40999999999999948</v>
      </c>
      <c r="N122" s="216">
        <v>0.28999999999999998</v>
      </c>
    </row>
    <row r="123" spans="13:14" x14ac:dyDescent="0.25">
      <c r="M123" s="216">
        <v>-0.39999999999999947</v>
      </c>
      <c r="N123" s="216">
        <v>0.3</v>
      </c>
    </row>
    <row r="124" spans="13:14" x14ac:dyDescent="0.25">
      <c r="M124" s="216">
        <v>-0.38999999999999946</v>
      </c>
      <c r="N124" s="216">
        <v>0.3</v>
      </c>
    </row>
    <row r="125" spans="13:14" x14ac:dyDescent="0.25">
      <c r="M125" s="216">
        <v>-0.37999999999999945</v>
      </c>
      <c r="N125" s="216">
        <v>0.31</v>
      </c>
    </row>
    <row r="126" spans="13:14" x14ac:dyDescent="0.25">
      <c r="M126" s="216">
        <v>-0.36999999999999944</v>
      </c>
      <c r="N126" s="216">
        <v>0.31</v>
      </c>
    </row>
    <row r="127" spans="13:14" x14ac:dyDescent="0.25">
      <c r="M127" s="216">
        <v>-0.35999999999999943</v>
      </c>
      <c r="N127" s="216">
        <v>0.32</v>
      </c>
    </row>
    <row r="128" spans="13:14" x14ac:dyDescent="0.25">
      <c r="M128" s="216">
        <v>-0.34999999999999942</v>
      </c>
      <c r="N128" s="216">
        <v>0.32</v>
      </c>
    </row>
    <row r="129" spans="13:14" x14ac:dyDescent="0.25">
      <c r="M129" s="216">
        <v>-0.33999999999999941</v>
      </c>
      <c r="N129" s="216">
        <v>0.33</v>
      </c>
    </row>
    <row r="130" spans="13:14" x14ac:dyDescent="0.25">
      <c r="M130" s="216">
        <v>-0.3299999999999994</v>
      </c>
      <c r="N130" s="216">
        <v>0.33</v>
      </c>
    </row>
    <row r="131" spans="13:14" x14ac:dyDescent="0.25">
      <c r="M131" s="216">
        <v>-0.3199999999999994</v>
      </c>
      <c r="N131" s="216">
        <v>0.34</v>
      </c>
    </row>
    <row r="132" spans="13:14" x14ac:dyDescent="0.25">
      <c r="M132" s="216">
        <v>-0.30999999999999939</v>
      </c>
      <c r="N132" s="216">
        <v>0.34</v>
      </c>
    </row>
    <row r="133" spans="13:14" x14ac:dyDescent="0.25">
      <c r="M133" s="216">
        <v>-0.29999999999999938</v>
      </c>
      <c r="N133" s="216">
        <v>0.35</v>
      </c>
    </row>
    <row r="134" spans="13:14" x14ac:dyDescent="0.25">
      <c r="M134" s="216">
        <v>-0.28999999999999937</v>
      </c>
      <c r="N134" s="216">
        <v>0.35</v>
      </c>
    </row>
    <row r="135" spans="13:14" x14ac:dyDescent="0.25">
      <c r="M135" s="216">
        <v>-0.27999999999999936</v>
      </c>
      <c r="N135" s="216">
        <v>0.36</v>
      </c>
    </row>
    <row r="136" spans="13:14" x14ac:dyDescent="0.25">
      <c r="M136" s="216">
        <v>-0.26999999999999935</v>
      </c>
      <c r="N136" s="216">
        <v>0.36</v>
      </c>
    </row>
    <row r="137" spans="13:14" x14ac:dyDescent="0.25">
      <c r="M137" s="216">
        <v>-0.25999999999999934</v>
      </c>
      <c r="N137" s="216">
        <v>0.37</v>
      </c>
    </row>
    <row r="138" spans="13:14" x14ac:dyDescent="0.25">
      <c r="M138" s="216">
        <v>-0.24999999999999933</v>
      </c>
      <c r="N138" s="216">
        <v>0.37</v>
      </c>
    </row>
    <row r="139" spans="13:14" x14ac:dyDescent="0.25">
      <c r="M139" s="216">
        <v>-0.23999999999999932</v>
      </c>
      <c r="N139" s="216">
        <v>0.38</v>
      </c>
    </row>
    <row r="140" spans="13:14" x14ac:dyDescent="0.25">
      <c r="M140" s="216">
        <v>-0.22999999999999932</v>
      </c>
      <c r="N140" s="216">
        <v>0.38</v>
      </c>
    </row>
    <row r="141" spans="13:14" x14ac:dyDescent="0.25">
      <c r="M141" s="216">
        <v>-0.21999999999999931</v>
      </c>
      <c r="N141" s="216">
        <v>0.39</v>
      </c>
    </row>
    <row r="142" spans="13:14" x14ac:dyDescent="0.25">
      <c r="M142" s="216">
        <v>-0.2099999999999993</v>
      </c>
      <c r="N142" s="216">
        <v>0.39</v>
      </c>
    </row>
    <row r="143" spans="13:14" x14ac:dyDescent="0.25">
      <c r="M143" s="216">
        <v>-0.19999999999999929</v>
      </c>
      <c r="N143" s="216">
        <v>0.4</v>
      </c>
    </row>
    <row r="144" spans="13:14" x14ac:dyDescent="0.25">
      <c r="M144" s="216">
        <v>-0.18999999999999928</v>
      </c>
      <c r="N144" s="216">
        <v>0.4</v>
      </c>
    </row>
    <row r="145" spans="13:14" x14ac:dyDescent="0.25">
      <c r="M145" s="216">
        <v>-0.17999999999999927</v>
      </c>
      <c r="N145" s="216">
        <v>0.41</v>
      </c>
    </row>
    <row r="146" spans="13:14" x14ac:dyDescent="0.25">
      <c r="M146" s="216">
        <v>-0.16999999999999926</v>
      </c>
      <c r="N146" s="216">
        <v>0.41</v>
      </c>
    </row>
    <row r="147" spans="13:14" x14ac:dyDescent="0.25">
      <c r="M147" s="216">
        <v>-0.15999999999999925</v>
      </c>
      <c r="N147" s="216">
        <v>0.42</v>
      </c>
    </row>
    <row r="148" spans="13:14" x14ac:dyDescent="0.25">
      <c r="M148" s="216">
        <v>-0.14999999999999925</v>
      </c>
      <c r="N148" s="216">
        <v>0.42</v>
      </c>
    </row>
    <row r="149" spans="13:14" x14ac:dyDescent="0.25">
      <c r="M149" s="216">
        <v>-0.13999999999999924</v>
      </c>
      <c r="N149" s="216">
        <v>0.43</v>
      </c>
    </row>
    <row r="150" spans="13:14" x14ac:dyDescent="0.25">
      <c r="M150" s="216">
        <v>-0.12999999999999923</v>
      </c>
      <c r="N150" s="216">
        <v>0.43</v>
      </c>
    </row>
    <row r="151" spans="13:14" x14ac:dyDescent="0.25">
      <c r="M151" s="216">
        <v>-0.11999999999999923</v>
      </c>
      <c r="N151" s="216">
        <v>0.44</v>
      </c>
    </row>
    <row r="152" spans="13:14" x14ac:dyDescent="0.25">
      <c r="M152" s="216">
        <v>-0.10999999999999924</v>
      </c>
      <c r="N152" s="216">
        <v>0.44</v>
      </c>
    </row>
    <row r="153" spans="13:14" x14ac:dyDescent="0.25">
      <c r="M153" s="216">
        <v>-9.9999999999999242E-2</v>
      </c>
      <c r="N153" s="216">
        <v>0.45</v>
      </c>
    </row>
    <row r="154" spans="13:14" x14ac:dyDescent="0.25">
      <c r="M154" s="216">
        <v>-8.9999999999999247E-2</v>
      </c>
      <c r="N154" s="216">
        <v>0.45</v>
      </c>
    </row>
    <row r="155" spans="13:14" x14ac:dyDescent="0.25">
      <c r="M155" s="216">
        <v>-7.9999999999999252E-2</v>
      </c>
      <c r="N155" s="216">
        <v>0.46</v>
      </c>
    </row>
    <row r="156" spans="13:14" x14ac:dyDescent="0.25">
      <c r="M156" s="216">
        <v>-6.9999999999999257E-2</v>
      </c>
      <c r="N156" s="216">
        <v>0.46</v>
      </c>
    </row>
    <row r="157" spans="13:14" x14ac:dyDescent="0.25">
      <c r="M157" s="216">
        <v>-5.9999999999999255E-2</v>
      </c>
      <c r="N157" s="216">
        <v>0.47</v>
      </c>
    </row>
    <row r="158" spans="13:14" x14ac:dyDescent="0.25">
      <c r="M158" s="216">
        <v>-4.9999999999999253E-2</v>
      </c>
      <c r="N158" s="216">
        <v>0.47</v>
      </c>
    </row>
    <row r="159" spans="13:14" x14ac:dyDescent="0.25">
      <c r="M159" s="216">
        <v>-3.9999999999999251E-2</v>
      </c>
      <c r="N159" s="216">
        <v>0.48</v>
      </c>
    </row>
    <row r="160" spans="13:14" x14ac:dyDescent="0.25">
      <c r="M160" s="216">
        <v>-2.9999999999999249E-2</v>
      </c>
      <c r="N160" s="216">
        <v>0.48</v>
      </c>
    </row>
    <row r="161" spans="13:14" x14ac:dyDescent="0.25">
      <c r="M161" s="216">
        <v>-1.9999999999999248E-2</v>
      </c>
      <c r="N161" s="216">
        <v>0.49</v>
      </c>
    </row>
    <row r="162" spans="13:14" x14ac:dyDescent="0.25">
      <c r="M162" s="216">
        <v>-9.9999999999992473E-3</v>
      </c>
      <c r="N162" s="216">
        <v>0.49</v>
      </c>
    </row>
    <row r="163" spans="13:14" x14ac:dyDescent="0.25">
      <c r="M163" s="216">
        <v>7.5286998857393428E-16</v>
      </c>
      <c r="N163" s="216">
        <v>0.5</v>
      </c>
    </row>
    <row r="164" spans="13:14" x14ac:dyDescent="0.25">
      <c r="M164" s="216">
        <v>1.0000000000000753E-2</v>
      </c>
      <c r="N164" s="216">
        <v>0.51</v>
      </c>
    </row>
    <row r="165" spans="13:14" x14ac:dyDescent="0.25">
      <c r="M165" s="216">
        <v>2.0000000000000753E-2</v>
      </c>
      <c r="N165" s="216">
        <v>0.51</v>
      </c>
    </row>
    <row r="166" spans="13:14" x14ac:dyDescent="0.25">
      <c r="M166" s="216">
        <v>3.0000000000000755E-2</v>
      </c>
      <c r="N166" s="216">
        <v>0.52</v>
      </c>
    </row>
    <row r="167" spans="13:14" x14ac:dyDescent="0.25">
      <c r="M167" s="216">
        <v>4.0000000000000757E-2</v>
      </c>
      <c r="N167" s="216">
        <v>0.52</v>
      </c>
    </row>
    <row r="168" spans="13:14" x14ac:dyDescent="0.25">
      <c r="M168" s="216">
        <v>5.0000000000000759E-2</v>
      </c>
      <c r="N168" s="216">
        <v>0.53</v>
      </c>
    </row>
    <row r="169" spans="13:14" x14ac:dyDescent="0.25">
      <c r="M169" s="216">
        <v>6.0000000000000761E-2</v>
      </c>
      <c r="N169" s="216">
        <v>0.53</v>
      </c>
    </row>
    <row r="170" spans="13:14" x14ac:dyDescent="0.25">
      <c r="M170" s="216">
        <v>7.0000000000000756E-2</v>
      </c>
      <c r="N170" s="216">
        <v>0.54</v>
      </c>
    </row>
    <row r="171" spans="13:14" x14ac:dyDescent="0.25">
      <c r="M171" s="216">
        <v>8.0000000000000751E-2</v>
      </c>
      <c r="N171" s="216">
        <v>0.54</v>
      </c>
    </row>
    <row r="172" spans="13:14" x14ac:dyDescent="0.25">
      <c r="M172" s="216">
        <v>9.0000000000000746E-2</v>
      </c>
      <c r="N172" s="216">
        <v>0.55000000000000004</v>
      </c>
    </row>
    <row r="173" spans="13:14" x14ac:dyDescent="0.25">
      <c r="M173" s="216">
        <v>0.10000000000000074</v>
      </c>
      <c r="N173" s="216">
        <v>0.55000000000000004</v>
      </c>
    </row>
    <row r="174" spans="13:14" x14ac:dyDescent="0.25">
      <c r="M174" s="216">
        <v>0.11000000000000074</v>
      </c>
      <c r="N174" s="216">
        <v>0.56000000000000005</v>
      </c>
    </row>
    <row r="175" spans="13:14" x14ac:dyDescent="0.25">
      <c r="M175" s="216">
        <v>0.12000000000000073</v>
      </c>
      <c r="N175" s="216">
        <v>0.56000000000000005</v>
      </c>
    </row>
    <row r="176" spans="13:14" x14ac:dyDescent="0.25">
      <c r="M176" s="216">
        <v>0.13000000000000073</v>
      </c>
      <c r="N176" s="216">
        <v>0.56999999999999995</v>
      </c>
    </row>
    <row r="177" spans="13:14" x14ac:dyDescent="0.25">
      <c r="M177" s="216">
        <v>0.14000000000000073</v>
      </c>
      <c r="N177" s="216">
        <v>0.56999999999999995</v>
      </c>
    </row>
    <row r="178" spans="13:14" x14ac:dyDescent="0.25">
      <c r="M178" s="216">
        <v>0.15000000000000074</v>
      </c>
      <c r="N178" s="216">
        <v>0.57999999999999996</v>
      </c>
    </row>
    <row r="179" spans="13:14" x14ac:dyDescent="0.25">
      <c r="M179" s="216">
        <v>0.16000000000000075</v>
      </c>
      <c r="N179" s="216">
        <v>0.57999999999999996</v>
      </c>
    </row>
    <row r="180" spans="13:14" x14ac:dyDescent="0.25">
      <c r="M180" s="216">
        <v>0.17000000000000076</v>
      </c>
      <c r="N180" s="216">
        <v>0.59</v>
      </c>
    </row>
    <row r="181" spans="13:14" x14ac:dyDescent="0.25">
      <c r="M181" s="216">
        <v>0.18000000000000077</v>
      </c>
      <c r="N181" s="216">
        <v>0.59</v>
      </c>
    </row>
    <row r="182" spans="13:14" x14ac:dyDescent="0.25">
      <c r="M182" s="216">
        <v>0.19000000000000078</v>
      </c>
      <c r="N182" s="216">
        <v>0.6</v>
      </c>
    </row>
    <row r="183" spans="13:14" x14ac:dyDescent="0.25">
      <c r="M183" s="216">
        <v>0.20000000000000079</v>
      </c>
      <c r="N183" s="216">
        <v>0.6</v>
      </c>
    </row>
    <row r="184" spans="13:14" x14ac:dyDescent="0.25">
      <c r="M184" s="216">
        <v>0.2100000000000008</v>
      </c>
      <c r="N184" s="216">
        <v>0.61</v>
      </c>
    </row>
    <row r="185" spans="13:14" x14ac:dyDescent="0.25">
      <c r="M185" s="216">
        <v>0.22000000000000081</v>
      </c>
      <c r="N185" s="216">
        <v>0.61</v>
      </c>
    </row>
    <row r="186" spans="13:14" x14ac:dyDescent="0.25">
      <c r="M186" s="216">
        <v>0.23000000000000081</v>
      </c>
      <c r="N186" s="216">
        <v>0.62</v>
      </c>
    </row>
    <row r="187" spans="13:14" x14ac:dyDescent="0.25">
      <c r="M187" s="216">
        <v>0.24000000000000082</v>
      </c>
      <c r="N187" s="216">
        <v>0.62</v>
      </c>
    </row>
    <row r="188" spans="13:14" x14ac:dyDescent="0.25">
      <c r="M188" s="216">
        <v>0.25000000000000083</v>
      </c>
      <c r="N188" s="216">
        <v>0.63</v>
      </c>
    </row>
    <row r="189" spans="13:14" x14ac:dyDescent="0.25">
      <c r="M189" s="216">
        <v>0.26000000000000084</v>
      </c>
      <c r="N189" s="216">
        <v>0.63</v>
      </c>
    </row>
    <row r="190" spans="13:14" x14ac:dyDescent="0.25">
      <c r="M190" s="216">
        <v>0.27000000000000085</v>
      </c>
      <c r="N190" s="216">
        <v>0.64</v>
      </c>
    </row>
    <row r="191" spans="13:14" x14ac:dyDescent="0.25">
      <c r="M191" s="216">
        <v>0.28000000000000086</v>
      </c>
      <c r="N191" s="216">
        <v>0.64</v>
      </c>
    </row>
    <row r="192" spans="13:14" x14ac:dyDescent="0.25">
      <c r="M192" s="216">
        <v>0.29000000000000087</v>
      </c>
      <c r="N192" s="216">
        <v>0.65</v>
      </c>
    </row>
    <row r="193" spans="13:14" x14ac:dyDescent="0.25">
      <c r="M193" s="216">
        <v>0.30000000000000088</v>
      </c>
      <c r="N193" s="216">
        <v>0.65</v>
      </c>
    </row>
    <row r="194" spans="13:14" x14ac:dyDescent="0.25">
      <c r="M194" s="216">
        <v>0.31000000000000089</v>
      </c>
      <c r="N194" s="216">
        <v>0.66</v>
      </c>
    </row>
    <row r="195" spans="13:14" x14ac:dyDescent="0.25">
      <c r="M195" s="216">
        <v>0.32000000000000089</v>
      </c>
      <c r="N195" s="216">
        <v>0.66</v>
      </c>
    </row>
    <row r="196" spans="13:14" x14ac:dyDescent="0.25">
      <c r="M196" s="216">
        <v>0.3300000000000009</v>
      </c>
      <c r="N196" s="216">
        <v>0.67</v>
      </c>
    </row>
    <row r="197" spans="13:14" x14ac:dyDescent="0.25">
      <c r="M197" s="216">
        <v>0.34000000000000091</v>
      </c>
      <c r="N197" s="216">
        <v>0.67</v>
      </c>
    </row>
    <row r="198" spans="13:14" x14ac:dyDescent="0.25">
      <c r="M198" s="216">
        <v>0.35000000000000092</v>
      </c>
      <c r="N198" s="216">
        <v>0.68</v>
      </c>
    </row>
    <row r="199" spans="13:14" x14ac:dyDescent="0.25">
      <c r="M199" s="216">
        <v>0.36000000000000093</v>
      </c>
      <c r="N199" s="216">
        <v>0.68</v>
      </c>
    </row>
    <row r="200" spans="13:14" x14ac:dyDescent="0.25">
      <c r="M200" s="216">
        <v>0.37000000000000094</v>
      </c>
      <c r="N200" s="216">
        <v>0.69</v>
      </c>
    </row>
    <row r="201" spans="13:14" x14ac:dyDescent="0.25">
      <c r="M201" s="216">
        <v>0.38000000000000095</v>
      </c>
      <c r="N201" s="216">
        <v>0.69</v>
      </c>
    </row>
    <row r="202" spans="13:14" x14ac:dyDescent="0.25">
      <c r="M202" s="216">
        <v>0.39000000000000096</v>
      </c>
      <c r="N202" s="216">
        <v>0.7</v>
      </c>
    </row>
    <row r="203" spans="13:14" x14ac:dyDescent="0.25">
      <c r="M203" s="216">
        <v>0.40000000000000097</v>
      </c>
      <c r="N203" s="216">
        <v>0.7</v>
      </c>
    </row>
    <row r="204" spans="13:14" x14ac:dyDescent="0.25">
      <c r="M204" s="216">
        <v>0.41000000000000097</v>
      </c>
      <c r="N204" s="216">
        <v>0.71</v>
      </c>
    </row>
    <row r="205" spans="13:14" x14ac:dyDescent="0.25">
      <c r="M205" s="216">
        <v>0.42000000000000098</v>
      </c>
      <c r="N205" s="216">
        <v>0.71</v>
      </c>
    </row>
    <row r="206" spans="13:14" x14ac:dyDescent="0.25">
      <c r="M206" s="216">
        <v>0.43000000000000099</v>
      </c>
      <c r="N206" s="216">
        <v>0.72</v>
      </c>
    </row>
    <row r="207" spans="13:14" x14ac:dyDescent="0.25">
      <c r="M207" s="216">
        <v>0.440000000000001</v>
      </c>
      <c r="N207" s="216">
        <v>0.72</v>
      </c>
    </row>
    <row r="208" spans="13:14" x14ac:dyDescent="0.25">
      <c r="M208" s="216">
        <v>0.45000000000000101</v>
      </c>
      <c r="N208" s="216">
        <v>0.73</v>
      </c>
    </row>
    <row r="209" spans="13:14" x14ac:dyDescent="0.25">
      <c r="M209" s="216">
        <v>0.46000000000000102</v>
      </c>
      <c r="N209" s="216">
        <v>0.73</v>
      </c>
    </row>
    <row r="210" spans="13:14" x14ac:dyDescent="0.25">
      <c r="M210" s="216">
        <v>0.47000000000000103</v>
      </c>
      <c r="N210" s="216">
        <v>0.74</v>
      </c>
    </row>
    <row r="211" spans="13:14" x14ac:dyDescent="0.25">
      <c r="M211" s="216">
        <v>0.48000000000000104</v>
      </c>
      <c r="N211" s="216">
        <v>0.74</v>
      </c>
    </row>
    <row r="212" spans="13:14" x14ac:dyDescent="0.25">
      <c r="M212" s="216">
        <v>0.49000000000000105</v>
      </c>
      <c r="N212" s="216">
        <v>0.75</v>
      </c>
    </row>
    <row r="213" spans="13:14" x14ac:dyDescent="0.25">
      <c r="M213" s="216">
        <v>0.500000000000001</v>
      </c>
      <c r="N213" s="216">
        <v>0.75</v>
      </c>
    </row>
    <row r="214" spans="13:14" x14ac:dyDescent="0.25">
      <c r="M214" s="216">
        <v>0.51000000000000101</v>
      </c>
      <c r="N214" s="216">
        <v>0.76</v>
      </c>
    </row>
    <row r="215" spans="13:14" x14ac:dyDescent="0.25">
      <c r="M215" s="216">
        <v>0.52000000000000102</v>
      </c>
      <c r="N215" s="216">
        <v>0.76</v>
      </c>
    </row>
    <row r="216" spans="13:14" x14ac:dyDescent="0.25">
      <c r="M216" s="216">
        <v>0.53000000000000103</v>
      </c>
      <c r="N216" s="216">
        <v>0.77</v>
      </c>
    </row>
    <row r="217" spans="13:14" x14ac:dyDescent="0.25">
      <c r="M217" s="216">
        <v>0.54000000000000103</v>
      </c>
      <c r="N217" s="216">
        <v>0.77</v>
      </c>
    </row>
    <row r="218" spans="13:14" x14ac:dyDescent="0.25">
      <c r="M218" s="216">
        <v>0.55000000000000104</v>
      </c>
      <c r="N218" s="216">
        <v>0.78</v>
      </c>
    </row>
    <row r="219" spans="13:14" x14ac:dyDescent="0.25">
      <c r="M219" s="216">
        <v>0.56000000000000105</v>
      </c>
      <c r="N219" s="216">
        <v>0.78</v>
      </c>
    </row>
    <row r="220" spans="13:14" x14ac:dyDescent="0.25">
      <c r="M220" s="216">
        <v>0.57000000000000106</v>
      </c>
      <c r="N220" s="216">
        <v>0.79</v>
      </c>
    </row>
    <row r="221" spans="13:14" x14ac:dyDescent="0.25">
      <c r="M221" s="216">
        <v>0.58000000000000107</v>
      </c>
      <c r="N221" s="216">
        <v>0.79</v>
      </c>
    </row>
    <row r="222" spans="13:14" x14ac:dyDescent="0.25">
      <c r="M222" s="216">
        <v>0.59000000000000108</v>
      </c>
      <c r="N222" s="216">
        <v>0.8</v>
      </c>
    </row>
    <row r="223" spans="13:14" x14ac:dyDescent="0.25">
      <c r="M223" s="216">
        <v>0.60000000000000109</v>
      </c>
      <c r="N223" s="216">
        <v>0.8</v>
      </c>
    </row>
    <row r="224" spans="13:14" x14ac:dyDescent="0.25">
      <c r="M224" s="216">
        <v>0.6100000000000011</v>
      </c>
      <c r="N224" s="216">
        <v>0.81</v>
      </c>
    </row>
    <row r="225" spans="13:14" x14ac:dyDescent="0.25">
      <c r="M225" s="216">
        <v>0.62000000000000111</v>
      </c>
      <c r="N225" s="216">
        <v>0.81</v>
      </c>
    </row>
    <row r="226" spans="13:14" x14ac:dyDescent="0.25">
      <c r="M226" s="216">
        <v>0.63000000000000111</v>
      </c>
      <c r="N226" s="216">
        <v>0.82</v>
      </c>
    </row>
    <row r="227" spans="13:14" x14ac:dyDescent="0.25">
      <c r="M227" s="216">
        <v>0.64000000000000112</v>
      </c>
      <c r="N227" s="216">
        <v>0.82</v>
      </c>
    </row>
    <row r="228" spans="13:14" x14ac:dyDescent="0.25">
      <c r="M228" s="216">
        <v>0.65000000000000113</v>
      </c>
      <c r="N228" s="216">
        <v>0.83</v>
      </c>
    </row>
    <row r="229" spans="13:14" x14ac:dyDescent="0.25">
      <c r="M229" s="216">
        <v>0.66000000000000114</v>
      </c>
      <c r="N229" s="216">
        <v>0.83</v>
      </c>
    </row>
    <row r="230" spans="13:14" x14ac:dyDescent="0.25">
      <c r="M230" s="216">
        <v>0.67000000000000115</v>
      </c>
      <c r="N230" s="216">
        <v>0.84</v>
      </c>
    </row>
    <row r="231" spans="13:14" x14ac:dyDescent="0.25">
      <c r="M231" s="216">
        <v>0.68000000000000116</v>
      </c>
      <c r="N231" s="216">
        <v>0.84</v>
      </c>
    </row>
    <row r="232" spans="13:14" x14ac:dyDescent="0.25">
      <c r="M232" s="216">
        <v>0.69000000000000117</v>
      </c>
      <c r="N232" s="216">
        <v>0.85</v>
      </c>
    </row>
    <row r="233" spans="13:14" x14ac:dyDescent="0.25">
      <c r="M233" s="216">
        <v>0.70000000000000118</v>
      </c>
      <c r="N233" s="216">
        <v>0.85</v>
      </c>
    </row>
    <row r="234" spans="13:14" x14ac:dyDescent="0.25">
      <c r="M234" s="216">
        <v>0.71000000000000119</v>
      </c>
      <c r="N234" s="216">
        <v>0.86</v>
      </c>
    </row>
    <row r="235" spans="13:14" x14ac:dyDescent="0.25">
      <c r="M235" s="216">
        <v>0.72000000000000119</v>
      </c>
      <c r="N235" s="216">
        <v>0.86</v>
      </c>
    </row>
    <row r="236" spans="13:14" x14ac:dyDescent="0.25">
      <c r="M236" s="216">
        <v>0.7300000000000012</v>
      </c>
      <c r="N236" s="216">
        <v>0.87</v>
      </c>
    </row>
    <row r="237" spans="13:14" x14ac:dyDescent="0.25">
      <c r="M237" s="216">
        <v>0.74000000000000121</v>
      </c>
      <c r="N237" s="216">
        <v>0.87</v>
      </c>
    </row>
    <row r="238" spans="13:14" x14ac:dyDescent="0.25">
      <c r="M238" s="216">
        <v>0.75000000000000122</v>
      </c>
      <c r="N238" s="216">
        <v>0.88</v>
      </c>
    </row>
    <row r="239" spans="13:14" x14ac:dyDescent="0.25">
      <c r="M239" s="216">
        <v>0.76000000000000123</v>
      </c>
      <c r="N239" s="216">
        <v>0.88</v>
      </c>
    </row>
    <row r="240" spans="13:14" x14ac:dyDescent="0.25">
      <c r="M240" s="216">
        <v>0.77000000000000124</v>
      </c>
      <c r="N240" s="216">
        <v>0.89</v>
      </c>
    </row>
    <row r="241" spans="13:14" x14ac:dyDescent="0.25">
      <c r="M241" s="216">
        <v>0.78000000000000125</v>
      </c>
      <c r="N241" s="216">
        <v>0.89</v>
      </c>
    </row>
    <row r="242" spans="13:14" x14ac:dyDescent="0.25">
      <c r="M242" s="216">
        <v>0.79000000000000126</v>
      </c>
      <c r="N242" s="216">
        <v>0.9</v>
      </c>
    </row>
    <row r="243" spans="13:14" x14ac:dyDescent="0.25">
      <c r="M243" s="216">
        <v>0.80000000000000127</v>
      </c>
      <c r="N243" s="216">
        <v>0.9</v>
      </c>
    </row>
    <row r="244" spans="13:14" x14ac:dyDescent="0.25">
      <c r="M244" s="216">
        <v>0.81000000000000127</v>
      </c>
      <c r="N244" s="216">
        <v>0.91</v>
      </c>
    </row>
    <row r="245" spans="13:14" x14ac:dyDescent="0.25">
      <c r="M245" s="216">
        <v>0.82000000000000128</v>
      </c>
      <c r="N245" s="216">
        <v>0.91</v>
      </c>
    </row>
    <row r="246" spans="13:14" x14ac:dyDescent="0.25">
      <c r="M246" s="216">
        <v>0.83000000000000129</v>
      </c>
      <c r="N246" s="216">
        <v>0.92</v>
      </c>
    </row>
    <row r="247" spans="13:14" x14ac:dyDescent="0.25">
      <c r="M247" s="216">
        <v>0.8400000000000013</v>
      </c>
      <c r="N247" s="216">
        <v>0.92</v>
      </c>
    </row>
    <row r="248" spans="13:14" x14ac:dyDescent="0.25">
      <c r="M248" s="216">
        <v>0.85000000000000131</v>
      </c>
      <c r="N248" s="216">
        <v>0.93</v>
      </c>
    </row>
    <row r="249" spans="13:14" x14ac:dyDescent="0.25">
      <c r="M249" s="216">
        <v>0.86000000000000132</v>
      </c>
      <c r="N249" s="216">
        <v>0.93</v>
      </c>
    </row>
    <row r="250" spans="13:14" x14ac:dyDescent="0.25">
      <c r="M250" s="216">
        <v>0.87000000000000133</v>
      </c>
      <c r="N250" s="216">
        <v>0.94</v>
      </c>
    </row>
    <row r="251" spans="13:14" x14ac:dyDescent="0.25">
      <c r="M251" s="216">
        <v>0.88000000000000134</v>
      </c>
      <c r="N251" s="216">
        <v>0.94</v>
      </c>
    </row>
    <row r="252" spans="13:14" x14ac:dyDescent="0.25">
      <c r="M252" s="216">
        <v>0.89000000000000135</v>
      </c>
      <c r="N252" s="216">
        <v>0.95</v>
      </c>
    </row>
    <row r="253" spans="13:14" x14ac:dyDescent="0.25">
      <c r="M253" s="216">
        <v>0.90000000000000135</v>
      </c>
      <c r="N253" s="216">
        <v>0.95</v>
      </c>
    </row>
    <row r="254" spans="13:14" x14ac:dyDescent="0.25">
      <c r="M254" s="216">
        <v>0.91000000000000136</v>
      </c>
      <c r="N254" s="216">
        <v>0.96</v>
      </c>
    </row>
    <row r="255" spans="13:14" x14ac:dyDescent="0.25">
      <c r="M255" s="216">
        <v>0.92000000000000137</v>
      </c>
      <c r="N255" s="216">
        <v>0.96</v>
      </c>
    </row>
    <row r="256" spans="13:14" x14ac:dyDescent="0.25">
      <c r="M256" s="216">
        <v>0.93000000000000138</v>
      </c>
      <c r="N256" s="216">
        <v>0.97</v>
      </c>
    </row>
    <row r="257" spans="13:14" x14ac:dyDescent="0.25">
      <c r="M257" s="216">
        <v>0.94000000000000139</v>
      </c>
      <c r="N257" s="216">
        <v>0.97</v>
      </c>
    </row>
    <row r="258" spans="13:14" x14ac:dyDescent="0.25">
      <c r="M258" s="216">
        <v>0.9500000000000014</v>
      </c>
      <c r="N258" s="216">
        <v>0.98</v>
      </c>
    </row>
    <row r="259" spans="13:14" x14ac:dyDescent="0.25">
      <c r="M259" s="216">
        <v>0.96000000000000141</v>
      </c>
      <c r="N259" s="216">
        <v>0.98</v>
      </c>
    </row>
    <row r="260" spans="13:14" x14ac:dyDescent="0.25">
      <c r="M260" s="216">
        <v>0.97000000000000142</v>
      </c>
      <c r="N260" s="216">
        <v>0.99</v>
      </c>
    </row>
    <row r="261" spans="13:14" x14ac:dyDescent="0.25">
      <c r="M261" s="216">
        <v>0.98000000000000143</v>
      </c>
      <c r="N261" s="216">
        <v>0.99</v>
      </c>
    </row>
    <row r="262" spans="13:14" x14ac:dyDescent="0.25">
      <c r="M262" s="216">
        <v>0.99000000000000143</v>
      </c>
      <c r="N262" s="216">
        <v>1</v>
      </c>
    </row>
    <row r="263" spans="13:14" x14ac:dyDescent="0.25">
      <c r="M263" s="186">
        <v>1.0000000000000013</v>
      </c>
      <c r="N263" s="186">
        <v>1</v>
      </c>
    </row>
  </sheetData>
  <sheetProtection algorithmName="SHA-512" hashValue="DI5k+RGWDgdkQBG8UEaonnZTEPYRzlF0YsyIRgFVEc9COCIOBjBFmHb0rRX7RTQ6aO3d4jEcHISQbYQHDupHoQ==" saltValue="qcyY239BDo7bM0htb3dXmg==" spinCount="100000" sheet="1" selectLockedCells="1"/>
  <mergeCells count="101">
    <mergeCell ref="A1:Q1"/>
    <mergeCell ref="A4:C6"/>
    <mergeCell ref="E5:H5"/>
    <mergeCell ref="J5:O5"/>
    <mergeCell ref="A8:Q8"/>
    <mergeCell ref="M14:O14"/>
    <mergeCell ref="AC28:AF28"/>
    <mergeCell ref="X43:AA43"/>
    <mergeCell ref="AC43:AF43"/>
    <mergeCell ref="X42:AA42"/>
    <mergeCell ref="AC42:AF42"/>
    <mergeCell ref="S2:AB2"/>
    <mergeCell ref="W9:W11"/>
    <mergeCell ref="C35:E35"/>
    <mergeCell ref="C15:E15"/>
    <mergeCell ref="C16:E16"/>
    <mergeCell ref="C25:E25"/>
    <mergeCell ref="C22:E22"/>
    <mergeCell ref="C23:E23"/>
    <mergeCell ref="C30:E30"/>
    <mergeCell ref="C31:E31"/>
    <mergeCell ref="E27:H27"/>
    <mergeCell ref="C28:O28"/>
    <mergeCell ref="C29:E29"/>
    <mergeCell ref="S4:U4"/>
    <mergeCell ref="S5:U7"/>
    <mergeCell ref="T9:T10"/>
    <mergeCell ref="U9:U10"/>
    <mergeCell ref="W4:AB5"/>
    <mergeCell ref="C55:E55"/>
    <mergeCell ref="C40:E40"/>
    <mergeCell ref="C37:E37"/>
    <mergeCell ref="C38:E38"/>
    <mergeCell ref="C36:E36"/>
    <mergeCell ref="E42:H42"/>
    <mergeCell ref="C43:O43"/>
    <mergeCell ref="C44:E44"/>
    <mergeCell ref="C52:E52"/>
    <mergeCell ref="C53:E53"/>
    <mergeCell ref="C50:E50"/>
    <mergeCell ref="C51:E51"/>
    <mergeCell ref="C45:E45"/>
    <mergeCell ref="C46:E46"/>
    <mergeCell ref="M55:O55"/>
    <mergeCell ref="M48:O48"/>
    <mergeCell ref="C14:E14"/>
    <mergeCell ref="T46:T50"/>
    <mergeCell ref="U46:U50"/>
    <mergeCell ref="T51:T53"/>
    <mergeCell ref="U51:U53"/>
    <mergeCell ref="Y6:AB6"/>
    <mergeCell ref="W6:X8"/>
    <mergeCell ref="M50:O50"/>
    <mergeCell ref="M51:O51"/>
    <mergeCell ref="M52:O52"/>
    <mergeCell ref="M53:O53"/>
    <mergeCell ref="M15:O15"/>
    <mergeCell ref="M16:O16"/>
    <mergeCell ref="M20:O20"/>
    <mergeCell ref="M21:O21"/>
    <mergeCell ref="M22:O22"/>
    <mergeCell ref="M49:O49"/>
    <mergeCell ref="C10:O10"/>
    <mergeCell ref="E12:H12"/>
    <mergeCell ref="C13:O13"/>
    <mergeCell ref="C33:E33"/>
    <mergeCell ref="C34:E34"/>
    <mergeCell ref="C47:E47"/>
    <mergeCell ref="C48:E48"/>
    <mergeCell ref="M34:O34"/>
    <mergeCell ref="M33:O33"/>
    <mergeCell ref="M35:O35"/>
    <mergeCell ref="M36:O36"/>
    <mergeCell ref="C17:E17"/>
    <mergeCell ref="C18:E18"/>
    <mergeCell ref="C19:E19"/>
    <mergeCell ref="C32:E32"/>
    <mergeCell ref="M19:O19"/>
    <mergeCell ref="M18:O18"/>
    <mergeCell ref="M17:O17"/>
    <mergeCell ref="M32:O32"/>
    <mergeCell ref="M23:O23"/>
    <mergeCell ref="M25:O25"/>
    <mergeCell ref="M29:O29"/>
    <mergeCell ref="M30:O30"/>
    <mergeCell ref="M31:O31"/>
    <mergeCell ref="C20:E20"/>
    <mergeCell ref="C21:E21"/>
    <mergeCell ref="M24:O24"/>
    <mergeCell ref="C54:E54"/>
    <mergeCell ref="M54:O54"/>
    <mergeCell ref="C49:E49"/>
    <mergeCell ref="M44:O44"/>
    <mergeCell ref="M37:O37"/>
    <mergeCell ref="M38:O38"/>
    <mergeCell ref="M40:O40"/>
    <mergeCell ref="M45:O45"/>
    <mergeCell ref="M46:O46"/>
    <mergeCell ref="M47:O47"/>
    <mergeCell ref="C39:E39"/>
    <mergeCell ref="M39:O39"/>
  </mergeCells>
  <conditionalFormatting sqref="Y9:AB11">
    <cfRule type="cellIs" dxfId="19" priority="83" operator="between">
      <formula>0.81</formula>
      <formula>1</formula>
    </cfRule>
    <cfRule type="cellIs" dxfId="18" priority="84" operator="between">
      <formula>0.61</formula>
      <formula>0.8</formula>
    </cfRule>
    <cfRule type="cellIs" dxfId="17" priority="85" operator="between">
      <formula>0.4</formula>
      <formula>0.6</formula>
    </cfRule>
    <cfRule type="cellIs" dxfId="16" priority="86" operator="between">
      <formula>0.2</formula>
      <formula>0.39</formula>
    </cfRule>
    <cfRule type="cellIs" dxfId="15" priority="87" operator="between">
      <formula>0</formula>
      <formula>0.19</formula>
    </cfRule>
  </conditionalFormatting>
  <conditionalFormatting sqref="M15:M23 M25 M55 M45:M53">
    <cfRule type="cellIs" dxfId="14" priority="29" operator="equal">
      <formula>"HIGH"</formula>
    </cfRule>
    <cfRule type="cellIs" dxfId="13" priority="30" operator="equal">
      <formula>"MODERATE"</formula>
    </cfRule>
    <cfRule type="cellIs" dxfId="12" priority="32" operator="equal">
      <formula>"LOW"</formula>
    </cfRule>
  </conditionalFormatting>
  <conditionalFormatting sqref="M40 M30:M38">
    <cfRule type="cellIs" dxfId="11" priority="13" operator="equal">
      <formula>"HIGH"</formula>
    </cfRule>
    <cfRule type="cellIs" dxfId="10" priority="14" operator="equal">
      <formula>"MODERATE"</formula>
    </cfRule>
    <cfRule type="cellIs" dxfId="9" priority="15" operator="equal">
      <formula>"LOW"</formula>
    </cfRule>
  </conditionalFormatting>
  <conditionalFormatting sqref="M24">
    <cfRule type="cellIs" dxfId="8" priority="7" operator="equal">
      <formula>"HIGH"</formula>
    </cfRule>
    <cfRule type="cellIs" dxfId="7" priority="8" operator="equal">
      <formula>"MODERATE"</formula>
    </cfRule>
    <cfRule type="cellIs" dxfId="6" priority="9" operator="equal">
      <formula>"LOW"</formula>
    </cfRule>
  </conditionalFormatting>
  <conditionalFormatting sqref="M39">
    <cfRule type="cellIs" dxfId="5" priority="4" operator="equal">
      <formula>"HIGH"</formula>
    </cfRule>
    <cfRule type="cellIs" dxfId="4" priority="5" operator="equal">
      <formula>"MODERATE"</formula>
    </cfRule>
    <cfRule type="cellIs" dxfId="3" priority="6" operator="equal">
      <formula>"LOW"</formula>
    </cfRule>
  </conditionalFormatting>
  <conditionalFormatting sqref="M54">
    <cfRule type="cellIs" dxfId="2" priority="1" operator="equal">
      <formula>"HIGH"</formula>
    </cfRule>
    <cfRule type="cellIs" dxfId="1" priority="2" operator="equal">
      <formula>"MODERATE"</formula>
    </cfRule>
    <cfRule type="cellIs" dxfId="0" priority="3" operator="equal">
      <formula>"LOW"</formula>
    </cfRule>
  </conditionalFormatting>
  <dataValidations count="1">
    <dataValidation type="list" allowBlank="1" showInputMessage="1" showErrorMessage="1" sqref="K30:L40 K15:L25 K45:L55" xr:uid="{00000000-0002-0000-0700-000000000000}">
      <formula1>#REF!</formula1>
    </dataValidation>
  </dataValidations>
  <pageMargins left="0.25" right="0.25" top="0.75" bottom="0.75" header="0.3" footer="0.3"/>
  <pageSetup paperSize="9" scale="77" fitToHeight="2" orientation="portrait" r:id="rId1"/>
  <headerFooter>
    <oddFooter>&amp;L_x000D_&amp;1#&amp;"Calibri"&amp;10&amp;K000000 Public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4"/>
  <sheetViews>
    <sheetView showGridLines="0" topLeftCell="A22" zoomScale="60" zoomScaleNormal="60" workbookViewId="0">
      <selection activeCell="L16" sqref="L16"/>
    </sheetView>
  </sheetViews>
  <sheetFormatPr defaultColWidth="10.69921875" defaultRowHeight="13.2" x14ac:dyDescent="0.25"/>
  <cols>
    <col min="1" max="1" width="1" style="4" customWidth="1"/>
    <col min="2" max="2" width="1.69921875" style="4" customWidth="1"/>
    <col min="3" max="3" width="17.19921875" style="4" customWidth="1"/>
    <col min="4" max="4" width="1.69921875" style="4" customWidth="1"/>
    <col min="5" max="5" width="1.5" style="4" customWidth="1"/>
    <col min="6" max="6" width="2" style="4" customWidth="1"/>
    <col min="7" max="7" width="50.69921875" style="4" customWidth="1"/>
    <col min="8" max="9" width="1.69921875" style="4" customWidth="1"/>
    <col min="10" max="10" width="50.69921875" style="4" customWidth="1"/>
    <col min="11" max="11" width="1.69921875" style="4" customWidth="1"/>
    <col min="12" max="12" width="50.69921875" style="4" customWidth="1"/>
    <col min="13" max="13" width="1.69921875" style="4" customWidth="1"/>
    <col min="14" max="14" width="50.69921875" style="4" customWidth="1"/>
    <col min="15" max="16" width="1.69921875" style="4" customWidth="1"/>
    <col min="17" max="17" width="1" style="4" customWidth="1"/>
    <col min="18" max="16384" width="10.69921875" style="4"/>
  </cols>
  <sheetData>
    <row r="1" spans="1:21" s="1" customFormat="1" ht="40.200000000000003" customHeight="1" x14ac:dyDescent="0.4">
      <c r="A1" s="58" t="s">
        <v>0</v>
      </c>
      <c r="B1" s="58"/>
      <c r="C1" s="58"/>
      <c r="D1" s="58"/>
      <c r="E1" s="58"/>
      <c r="F1" s="58"/>
      <c r="G1" s="58"/>
      <c r="H1" s="58"/>
      <c r="I1" s="58"/>
      <c r="J1" s="58"/>
      <c r="K1" s="58"/>
      <c r="L1" s="58"/>
      <c r="M1" s="58"/>
      <c r="N1" s="58"/>
      <c r="O1" s="58"/>
      <c r="P1" s="58"/>
      <c r="Q1" s="58"/>
    </row>
    <row r="2" spans="1:21" s="21" customFormat="1" ht="10.199999999999999" customHeight="1" x14ac:dyDescent="0.4">
      <c r="A2" s="20"/>
      <c r="B2" s="20"/>
      <c r="C2" s="20"/>
      <c r="D2" s="20"/>
      <c r="E2" s="20"/>
      <c r="F2" s="20"/>
      <c r="G2" s="20"/>
      <c r="H2" s="20"/>
      <c r="I2" s="20"/>
      <c r="J2" s="20"/>
      <c r="K2" s="20"/>
      <c r="L2" s="20"/>
      <c r="M2" s="20"/>
      <c r="N2" s="20"/>
      <c r="O2" s="20"/>
      <c r="P2" s="20"/>
      <c r="Q2" s="20"/>
    </row>
    <row r="4" spans="1:21" ht="10.199999999999999" customHeight="1" x14ac:dyDescent="0.25">
      <c r="A4" s="240" t="s">
        <v>5</v>
      </c>
      <c r="B4" s="240"/>
      <c r="C4" s="240"/>
      <c r="D4" s="2"/>
      <c r="E4" s="3"/>
      <c r="F4" s="3"/>
      <c r="G4" s="3"/>
      <c r="H4" s="3"/>
      <c r="I4" s="3"/>
      <c r="J4" s="3"/>
      <c r="K4" s="3"/>
      <c r="L4" s="3"/>
      <c r="M4" s="3"/>
      <c r="N4" s="3"/>
      <c r="O4" s="3"/>
      <c r="P4" s="3"/>
      <c r="Q4" s="3"/>
    </row>
    <row r="5" spans="1:21" ht="31.95" customHeight="1" x14ac:dyDescent="0.25">
      <c r="A5" s="240"/>
      <c r="B5" s="240"/>
      <c r="C5" s="240"/>
      <c r="D5" s="2"/>
      <c r="E5" s="357" t="str">
        <f>'1. Résumé'!E6</f>
        <v>Nom de la communauté :</v>
      </c>
      <c r="F5" s="357"/>
      <c r="G5" s="357"/>
      <c r="H5" s="357"/>
      <c r="I5" s="3"/>
      <c r="J5" s="261" t="str">
        <f>'1. Résumé'!G8</f>
        <v xml:space="preserve">Pays : </v>
      </c>
      <c r="K5" s="261"/>
      <c r="L5" s="262"/>
      <c r="M5" s="262"/>
      <c r="N5" s="262"/>
      <c r="O5" s="262"/>
      <c r="P5" s="3"/>
      <c r="Q5" s="3"/>
    </row>
    <row r="6" spans="1:21" ht="10.199999999999999" customHeight="1" x14ac:dyDescent="0.25">
      <c r="A6" s="240"/>
      <c r="B6" s="240"/>
      <c r="C6" s="240"/>
      <c r="D6" s="2"/>
      <c r="E6" s="7"/>
      <c r="F6" s="3"/>
      <c r="G6" s="3"/>
      <c r="H6" s="3"/>
      <c r="I6" s="3"/>
      <c r="J6" s="3"/>
      <c r="K6" s="3"/>
      <c r="L6" s="3"/>
      <c r="M6" s="3"/>
      <c r="N6" s="3"/>
      <c r="O6" s="3"/>
      <c r="P6" s="3"/>
      <c r="Q6" s="3"/>
    </row>
    <row r="7" spans="1:21" ht="19.95" customHeight="1" x14ac:dyDescent="0.25"/>
    <row r="8" spans="1:21" ht="40.200000000000003" customHeight="1" x14ac:dyDescent="0.25">
      <c r="A8" s="313" t="s">
        <v>157</v>
      </c>
      <c r="B8" s="313"/>
      <c r="C8" s="313"/>
      <c r="D8" s="313"/>
      <c r="E8" s="313"/>
      <c r="F8" s="313"/>
      <c r="G8" s="313"/>
      <c r="H8" s="313"/>
      <c r="I8" s="313"/>
      <c r="J8" s="313"/>
      <c r="K8" s="313"/>
      <c r="L8" s="313"/>
      <c r="M8" s="313"/>
      <c r="N8" s="313"/>
      <c r="O8" s="313"/>
      <c r="P8" s="313"/>
      <c r="Q8" s="313"/>
      <c r="U8" s="4" t="s">
        <v>22</v>
      </c>
    </row>
    <row r="9" spans="1:21" s="24" customFormat="1" ht="10.199999999999999" customHeight="1" x14ac:dyDescent="0.25">
      <c r="A9" s="61"/>
      <c r="B9" s="62"/>
      <c r="C9" s="62"/>
      <c r="D9" s="62"/>
      <c r="E9" s="62"/>
      <c r="F9" s="62"/>
      <c r="G9" s="62"/>
      <c r="H9" s="62"/>
      <c r="I9" s="62"/>
      <c r="J9" s="62"/>
      <c r="K9" s="62"/>
      <c r="L9" s="62"/>
      <c r="M9" s="62"/>
      <c r="N9" s="62"/>
      <c r="O9" s="62"/>
      <c r="P9" s="62"/>
      <c r="Q9" s="61"/>
    </row>
    <row r="10" spans="1:21" s="24" customFormat="1" ht="27" customHeight="1" x14ac:dyDescent="0.25">
      <c r="A10" s="61"/>
      <c r="B10" s="62"/>
      <c r="C10" s="367" t="s">
        <v>158</v>
      </c>
      <c r="D10" s="367"/>
      <c r="E10" s="367"/>
      <c r="F10" s="367"/>
      <c r="G10" s="367"/>
      <c r="H10" s="367"/>
      <c r="I10" s="367"/>
      <c r="J10" s="367"/>
      <c r="K10" s="367"/>
      <c r="L10" s="367"/>
      <c r="M10" s="367"/>
      <c r="N10" s="367"/>
      <c r="O10" s="367"/>
      <c r="P10" s="62"/>
      <c r="Q10" s="61"/>
    </row>
    <row r="11" spans="1:21" s="24" customFormat="1" ht="10.199999999999999" customHeight="1" x14ac:dyDescent="0.25">
      <c r="A11" s="61"/>
      <c r="B11" s="62"/>
      <c r="C11" s="62"/>
      <c r="D11" s="62"/>
      <c r="E11" s="62"/>
      <c r="F11" s="62"/>
      <c r="G11" s="62"/>
      <c r="H11" s="62"/>
      <c r="I11" s="62"/>
      <c r="J11" s="62"/>
      <c r="K11" s="62"/>
      <c r="L11" s="62"/>
      <c r="M11" s="62"/>
      <c r="N11" s="62"/>
      <c r="O11" s="62"/>
      <c r="P11" s="62"/>
      <c r="Q11" s="61"/>
    </row>
    <row r="12" spans="1:21" ht="16.2" customHeight="1" x14ac:dyDescent="0.25">
      <c r="A12" s="29"/>
      <c r="C12" s="429" t="s">
        <v>159</v>
      </c>
      <c r="D12" s="430"/>
      <c r="E12" s="431"/>
      <c r="F12" s="44"/>
      <c r="G12" s="75" t="s">
        <v>26</v>
      </c>
      <c r="H12" s="92"/>
      <c r="I12" s="92"/>
      <c r="J12" s="75" t="s">
        <v>160</v>
      </c>
      <c r="K12" s="44"/>
      <c r="L12" s="97" t="s">
        <v>161</v>
      </c>
      <c r="M12" s="96"/>
      <c r="N12" s="75" t="s">
        <v>162</v>
      </c>
      <c r="O12" s="96"/>
      <c r="Q12" s="29"/>
    </row>
    <row r="13" spans="1:21" ht="16.2" customHeight="1" x14ac:dyDescent="0.25">
      <c r="A13" s="29"/>
      <c r="C13" s="432"/>
      <c r="D13" s="433"/>
      <c r="E13" s="434"/>
      <c r="F13" s="44"/>
      <c r="G13" s="91" t="s">
        <v>22</v>
      </c>
      <c r="H13" s="92"/>
      <c r="I13" s="92"/>
      <c r="J13" s="91" t="s">
        <v>163</v>
      </c>
      <c r="K13" s="44"/>
      <c r="L13" s="101" t="s">
        <v>164</v>
      </c>
      <c r="M13" s="96"/>
      <c r="N13" s="91"/>
      <c r="O13" s="96"/>
      <c r="Q13" s="29"/>
    </row>
    <row r="14" spans="1:21" ht="49.95" customHeight="1" x14ac:dyDescent="0.25">
      <c r="A14" s="29"/>
      <c r="C14" s="426"/>
      <c r="D14" s="427"/>
      <c r="E14" s="428"/>
      <c r="F14" s="107"/>
      <c r="G14" s="184"/>
      <c r="H14" s="106"/>
      <c r="I14" s="106"/>
      <c r="J14" s="105"/>
      <c r="K14" s="107"/>
      <c r="L14" s="103"/>
      <c r="M14" s="100"/>
      <c r="N14" s="109"/>
      <c r="O14" s="100"/>
      <c r="Q14" s="29"/>
    </row>
    <row r="15" spans="1:21" ht="49.95" customHeight="1" x14ac:dyDescent="0.25">
      <c r="A15" s="29"/>
      <c r="C15" s="414"/>
      <c r="D15" s="415"/>
      <c r="E15" s="416"/>
      <c r="F15" s="107"/>
      <c r="G15" s="183"/>
      <c r="H15" s="106"/>
      <c r="I15" s="106"/>
      <c r="J15" s="104"/>
      <c r="K15" s="107"/>
      <c r="L15" s="102"/>
      <c r="M15" s="100"/>
      <c r="N15" s="108"/>
      <c r="O15" s="100"/>
      <c r="Q15" s="29"/>
    </row>
    <row r="16" spans="1:21" ht="49.95" customHeight="1" x14ac:dyDescent="0.25">
      <c r="A16" s="29"/>
      <c r="C16" s="426"/>
      <c r="D16" s="427"/>
      <c r="E16" s="428"/>
      <c r="F16" s="107"/>
      <c r="G16" s="184"/>
      <c r="H16" s="106"/>
      <c r="I16" s="106"/>
      <c r="J16" s="105"/>
      <c r="K16" s="107"/>
      <c r="L16" s="103"/>
      <c r="M16" s="100"/>
      <c r="N16" s="109"/>
      <c r="O16" s="100"/>
      <c r="Q16" s="29"/>
    </row>
    <row r="17" spans="1:18" ht="49.95" customHeight="1" x14ac:dyDescent="0.25">
      <c r="A17" s="29"/>
      <c r="C17" s="414"/>
      <c r="D17" s="415"/>
      <c r="E17" s="416"/>
      <c r="F17" s="107"/>
      <c r="G17" s="183"/>
      <c r="H17" s="106"/>
      <c r="I17" s="106"/>
      <c r="J17" s="104"/>
      <c r="K17" s="107"/>
      <c r="L17" s="102"/>
      <c r="M17" s="100"/>
      <c r="N17" s="108"/>
      <c r="O17" s="100"/>
      <c r="Q17" s="29"/>
    </row>
    <row r="18" spans="1:18" ht="49.95" customHeight="1" x14ac:dyDescent="0.25">
      <c r="A18" s="29"/>
      <c r="C18" s="426" t="s">
        <v>22</v>
      </c>
      <c r="D18" s="427"/>
      <c r="E18" s="428"/>
      <c r="F18" s="107"/>
      <c r="G18" s="184"/>
      <c r="H18" s="106"/>
      <c r="I18" s="106"/>
      <c r="J18" s="105"/>
      <c r="K18" s="107"/>
      <c r="L18" s="103"/>
      <c r="M18" s="100"/>
      <c r="N18" s="109"/>
      <c r="O18" s="100"/>
      <c r="Q18" s="29"/>
    </row>
    <row r="19" spans="1:18" ht="49.95" customHeight="1" x14ac:dyDescent="0.25">
      <c r="A19" s="29"/>
      <c r="C19" s="414" t="s">
        <v>22</v>
      </c>
      <c r="D19" s="415"/>
      <c r="E19" s="416"/>
      <c r="F19" s="107"/>
      <c r="G19" s="183"/>
      <c r="H19" s="106"/>
      <c r="I19" s="106"/>
      <c r="J19" s="104"/>
      <c r="K19" s="107"/>
      <c r="L19" s="102"/>
      <c r="M19" s="100"/>
      <c r="N19" s="108"/>
      <c r="O19" s="100"/>
      <c r="Q19" s="29"/>
    </row>
    <row r="20" spans="1:18" ht="49.95" customHeight="1" x14ac:dyDescent="0.25">
      <c r="A20" s="29"/>
      <c r="C20" s="420" t="s">
        <v>22</v>
      </c>
      <c r="D20" s="421"/>
      <c r="E20" s="422"/>
      <c r="F20" s="107"/>
      <c r="G20" s="105"/>
      <c r="H20" s="106"/>
      <c r="I20" s="106"/>
      <c r="J20" s="105"/>
      <c r="K20" s="107"/>
      <c r="L20" s="103"/>
      <c r="M20" s="100"/>
      <c r="N20" s="109"/>
      <c r="O20" s="100"/>
      <c r="Q20" s="29"/>
    </row>
    <row r="21" spans="1:18" ht="49.95" customHeight="1" x14ac:dyDescent="0.25">
      <c r="A21" s="29"/>
      <c r="C21" s="423"/>
      <c r="D21" s="424"/>
      <c r="E21" s="425"/>
      <c r="F21" s="107"/>
      <c r="G21" s="104"/>
      <c r="H21" s="106"/>
      <c r="I21" s="106"/>
      <c r="J21" s="104"/>
      <c r="K21" s="107"/>
      <c r="L21" s="102"/>
      <c r="M21" s="100"/>
      <c r="N21" s="108"/>
      <c r="O21" s="100"/>
      <c r="Q21" s="29"/>
    </row>
    <row r="22" spans="1:18" ht="49.95" customHeight="1" x14ac:dyDescent="0.25">
      <c r="A22" s="98"/>
      <c r="B22" s="27"/>
      <c r="C22" s="417" t="s">
        <v>22</v>
      </c>
      <c r="D22" s="418"/>
      <c r="E22" s="419"/>
      <c r="F22" s="107"/>
      <c r="G22" s="105"/>
      <c r="H22" s="106"/>
      <c r="I22" s="106"/>
      <c r="J22" s="105"/>
      <c r="K22" s="107"/>
      <c r="L22" s="103"/>
      <c r="M22" s="100"/>
      <c r="N22" s="109"/>
      <c r="O22" s="100"/>
      <c r="P22" s="27"/>
      <c r="Q22" s="98"/>
      <c r="R22" s="27"/>
    </row>
    <row r="23" spans="1:18" ht="10.199999999999999" customHeight="1" x14ac:dyDescent="0.25">
      <c r="A23" s="29"/>
      <c r="Q23" s="29"/>
    </row>
    <row r="24" spans="1:18" ht="10.199999999999999" customHeight="1" x14ac:dyDescent="0.25">
      <c r="A24" s="29"/>
      <c r="B24" s="29"/>
      <c r="C24" s="29"/>
      <c r="D24" s="29"/>
      <c r="E24" s="29"/>
      <c r="F24" s="29"/>
      <c r="G24" s="29"/>
      <c r="H24" s="29"/>
      <c r="I24" s="29"/>
      <c r="J24" s="29"/>
      <c r="K24" s="29"/>
      <c r="L24" s="29"/>
      <c r="M24" s="29"/>
      <c r="N24" s="29"/>
      <c r="O24" s="29"/>
      <c r="P24" s="29"/>
      <c r="Q24" s="29"/>
    </row>
    <row r="25" spans="1:18" ht="10.199999999999999" customHeight="1" x14ac:dyDescent="0.25">
      <c r="A25" s="27"/>
      <c r="B25" s="27"/>
      <c r="C25" s="412"/>
      <c r="D25" s="412"/>
      <c r="E25" s="412"/>
      <c r="F25" s="27"/>
      <c r="G25" s="413"/>
      <c r="H25" s="413"/>
      <c r="I25" s="413"/>
      <c r="J25" s="413"/>
      <c r="K25" s="27"/>
      <c r="L25" s="95"/>
      <c r="M25" s="95"/>
      <c r="N25" s="94"/>
      <c r="O25" s="95"/>
      <c r="P25" s="27"/>
      <c r="Q25" s="27"/>
      <c r="R25" s="27"/>
    </row>
    <row r="26" spans="1:18" ht="40.200000000000003" customHeight="1" x14ac:dyDescent="0.25">
      <c r="A26" s="313" t="s">
        <v>165</v>
      </c>
      <c r="B26" s="313"/>
      <c r="C26" s="313"/>
      <c r="D26" s="313"/>
      <c r="E26" s="313"/>
      <c r="F26" s="313"/>
      <c r="G26" s="313"/>
      <c r="H26" s="313"/>
      <c r="I26" s="313"/>
      <c r="J26" s="313"/>
      <c r="K26" s="313"/>
      <c r="L26" s="313"/>
      <c r="M26" s="313"/>
      <c r="N26" s="313"/>
      <c r="O26" s="313"/>
      <c r="P26" s="313"/>
      <c r="Q26" s="313"/>
    </row>
    <row r="27" spans="1:18" ht="10.199999999999999" customHeight="1" x14ac:dyDescent="0.25">
      <c r="A27" s="61"/>
      <c r="B27" s="62"/>
      <c r="C27" s="62"/>
      <c r="D27" s="62"/>
      <c r="E27" s="62"/>
      <c r="F27" s="62"/>
      <c r="G27" s="62"/>
      <c r="H27" s="62"/>
      <c r="I27" s="62"/>
      <c r="J27" s="62"/>
      <c r="K27" s="62"/>
      <c r="L27" s="62"/>
      <c r="M27" s="62"/>
      <c r="N27" s="62"/>
      <c r="O27" s="62"/>
      <c r="P27" s="62"/>
      <c r="Q27" s="61"/>
    </row>
    <row r="28" spans="1:18" ht="19.95" customHeight="1" x14ac:dyDescent="0.25">
      <c r="A28" s="61"/>
      <c r="B28" s="62"/>
      <c r="C28" s="245" t="s">
        <v>166</v>
      </c>
      <c r="D28" s="245"/>
      <c r="E28" s="245"/>
      <c r="F28" s="245"/>
      <c r="G28" s="245"/>
      <c r="H28" s="245"/>
      <c r="I28" s="245"/>
      <c r="J28" s="245"/>
      <c r="K28" s="245"/>
      <c r="L28" s="245"/>
      <c r="M28" s="245"/>
      <c r="N28" s="245"/>
      <c r="O28" s="245"/>
      <c r="P28" s="62"/>
      <c r="Q28" s="61"/>
    </row>
    <row r="29" spans="1:18" ht="10.199999999999999" customHeight="1" thickBot="1" x14ac:dyDescent="0.3">
      <c r="A29" s="29"/>
      <c r="B29" s="24"/>
      <c r="C29" s="24" t="s">
        <v>22</v>
      </c>
      <c r="D29" s="24"/>
      <c r="E29" s="24"/>
      <c r="F29" s="24"/>
      <c r="G29" s="24"/>
      <c r="H29" s="24" t="s">
        <v>22</v>
      </c>
      <c r="I29" s="24"/>
      <c r="J29" s="24"/>
      <c r="K29" s="24"/>
      <c r="L29" s="24"/>
      <c r="M29" s="24"/>
      <c r="N29" s="24"/>
      <c r="O29" s="24"/>
      <c r="P29" s="24"/>
      <c r="Q29" s="29"/>
    </row>
    <row r="30" spans="1:18" ht="300" customHeight="1" thickBot="1" x14ac:dyDescent="0.3">
      <c r="A30" s="29"/>
      <c r="C30" s="295" t="s">
        <v>44</v>
      </c>
      <c r="D30" s="296"/>
      <c r="E30" s="296"/>
      <c r="F30" s="296"/>
      <c r="G30" s="296"/>
      <c r="H30" s="296"/>
      <c r="I30" s="296"/>
      <c r="J30" s="296"/>
      <c r="K30" s="296"/>
      <c r="L30" s="296"/>
      <c r="M30" s="296"/>
      <c r="N30" s="296"/>
      <c r="O30" s="296"/>
      <c r="Q30" s="29"/>
    </row>
    <row r="31" spans="1:18" x14ac:dyDescent="0.25">
      <c r="A31" s="29"/>
      <c r="Q31" s="29"/>
    </row>
    <row r="32" spans="1:18" x14ac:dyDescent="0.25">
      <c r="A32" s="29"/>
      <c r="B32" s="29"/>
      <c r="C32" s="29"/>
      <c r="D32" s="29"/>
      <c r="E32" s="29"/>
      <c r="F32" s="29"/>
      <c r="G32" s="29"/>
      <c r="H32" s="29"/>
      <c r="I32" s="29"/>
      <c r="J32" s="29"/>
      <c r="K32" s="29"/>
      <c r="L32" s="29"/>
      <c r="M32" s="29"/>
      <c r="N32" s="29"/>
      <c r="O32" s="29"/>
      <c r="P32" s="29"/>
      <c r="Q32" s="29"/>
    </row>
    <row r="33" spans="3:10" x14ac:dyDescent="0.25">
      <c r="D33" s="4" t="s">
        <v>22</v>
      </c>
      <c r="G33" s="112" t="s">
        <v>167</v>
      </c>
    </row>
    <row r="34" spans="3:10" ht="13.2" customHeight="1" x14ac:dyDescent="0.25">
      <c r="C34" s="4" t="s">
        <v>22</v>
      </c>
      <c r="D34" s="79" t="s">
        <v>22</v>
      </c>
      <c r="G34" s="121" t="s">
        <v>168</v>
      </c>
      <c r="I34" s="99"/>
      <c r="J34" s="99"/>
    </row>
    <row r="35" spans="3:10" ht="13.2" customHeight="1" x14ac:dyDescent="0.25">
      <c r="C35" s="4" t="s">
        <v>22</v>
      </c>
      <c r="D35" s="79" t="s">
        <v>22</v>
      </c>
      <c r="G35" s="121" t="s">
        <v>169</v>
      </c>
      <c r="I35" s="99"/>
      <c r="J35" s="99"/>
    </row>
    <row r="36" spans="3:10" ht="13.2" customHeight="1" x14ac:dyDescent="0.25">
      <c r="C36" s="4" t="s">
        <v>22</v>
      </c>
      <c r="D36" s="79" t="s">
        <v>22</v>
      </c>
      <c r="G36" s="121" t="s">
        <v>170</v>
      </c>
      <c r="I36" s="99"/>
      <c r="J36" s="99"/>
    </row>
    <row r="37" spans="3:10" ht="13.2" customHeight="1" x14ac:dyDescent="0.25">
      <c r="C37" s="4" t="s">
        <v>22</v>
      </c>
      <c r="D37" s="79" t="s">
        <v>22</v>
      </c>
      <c r="G37" s="121" t="s">
        <v>171</v>
      </c>
      <c r="I37" s="99"/>
      <c r="J37" s="99"/>
    </row>
    <row r="38" spans="3:10" ht="13.2" customHeight="1" x14ac:dyDescent="0.25">
      <c r="C38" s="90" t="s">
        <v>22</v>
      </c>
      <c r="G38" s="121" t="s">
        <v>172</v>
      </c>
      <c r="I38" s="99"/>
      <c r="J38" s="99"/>
    </row>
    <row r="39" spans="3:10" ht="13.2" customHeight="1" x14ac:dyDescent="0.25">
      <c r="C39" s="4" t="s">
        <v>22</v>
      </c>
      <c r="G39" s="121" t="s">
        <v>173</v>
      </c>
      <c r="I39" s="99"/>
      <c r="J39" s="99"/>
    </row>
    <row r="40" spans="3:10" ht="13.2" customHeight="1" x14ac:dyDescent="0.25">
      <c r="C40" s="4" t="s">
        <v>22</v>
      </c>
      <c r="G40" s="121" t="s">
        <v>174</v>
      </c>
      <c r="I40" s="99"/>
      <c r="J40" s="99"/>
    </row>
    <row r="41" spans="3:10" ht="13.2" customHeight="1" x14ac:dyDescent="0.25">
      <c r="I41" s="99"/>
      <c r="J41" s="99"/>
    </row>
    <row r="42" spans="3:10" ht="13.2" customHeight="1" x14ac:dyDescent="0.25">
      <c r="I42" s="99"/>
      <c r="J42" s="99"/>
    </row>
    <row r="43" spans="3:10" ht="13.2" customHeight="1" x14ac:dyDescent="0.25">
      <c r="I43" s="99"/>
      <c r="J43" s="99"/>
    </row>
    <row r="44" spans="3:10" ht="13.2" customHeight="1" x14ac:dyDescent="0.25">
      <c r="I44" s="99"/>
      <c r="J44" s="99"/>
    </row>
  </sheetData>
  <sheetProtection selectLockedCells="1"/>
  <mergeCells count="21">
    <mergeCell ref="A4:C6"/>
    <mergeCell ref="E5:H5"/>
    <mergeCell ref="J5:K5"/>
    <mergeCell ref="L5:O5"/>
    <mergeCell ref="A8:Q8"/>
    <mergeCell ref="C15:E15"/>
    <mergeCell ref="C16:E16"/>
    <mergeCell ref="C14:E14"/>
    <mergeCell ref="C10:O10"/>
    <mergeCell ref="C12:E13"/>
    <mergeCell ref="C19:E19"/>
    <mergeCell ref="C22:E22"/>
    <mergeCell ref="C20:E20"/>
    <mergeCell ref="C21:E21"/>
    <mergeCell ref="C17:E17"/>
    <mergeCell ref="C18:E18"/>
    <mergeCell ref="C30:O30"/>
    <mergeCell ref="A26:Q26"/>
    <mergeCell ref="C28:O28"/>
    <mergeCell ref="C25:E25"/>
    <mergeCell ref="G25:J25"/>
  </mergeCells>
  <dataValidations count="3">
    <dataValidation type="list" allowBlank="1" showInputMessage="1" showErrorMessage="1" sqref="O25 M14:M22 L25:M25 O14:O22" xr:uid="{00000000-0002-0000-0800-000000000000}">
      <formula1>$C$34:$C$38</formula1>
    </dataValidation>
    <dataValidation type="list" allowBlank="1" showInputMessage="1" showErrorMessage="1" sqref="C14:E22" xr:uid="{00000000-0002-0000-0800-000001000000}">
      <formula1 xml:space="preserve"> Hazards</formula1>
    </dataValidation>
    <dataValidation type="list" allowBlank="1" showInputMessage="1" showErrorMessage="1" sqref="G14:G22" xr:uid="{00000000-0002-0000-0800-000002000000}">
      <formula1>$G$34:$G$40</formula1>
    </dataValidation>
  </dataValidations>
  <pageMargins left="0.25" right="0.25" top="0.75" bottom="0.75" header="0.3" footer="0.3"/>
  <pageSetup paperSize="9" scale="38" orientation="portrait" r:id="rId1"/>
  <headerFooter>
    <oddFooter>&amp;L_x000D_&amp;1#&amp;"Calibri"&amp;10&amp;K000000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F078A32CF333448E5D928A40009C5A" ma:contentTypeVersion="10" ma:contentTypeDescription="Create a new document." ma:contentTypeScope="" ma:versionID="45e9b5e79947ed2214071dad927d1336">
  <xsd:schema xmlns:xsd="http://www.w3.org/2001/XMLSchema" xmlns:xs="http://www.w3.org/2001/XMLSchema" xmlns:p="http://schemas.microsoft.com/office/2006/metadata/properties" xmlns:ns2="2e2dda1c-2f2f-441b-aeb0-0606e4d010b0" xmlns:ns3="43906c17-0ad0-40c2-ba25-c165e0e36ad0" targetNamespace="http://schemas.microsoft.com/office/2006/metadata/properties" ma:root="true" ma:fieldsID="ff293d9f4a76e34c306976ceab30f796" ns2:_="" ns3:_="">
    <xsd:import namespace="2e2dda1c-2f2f-441b-aeb0-0606e4d010b0"/>
    <xsd:import namespace="43906c17-0ad0-40c2-ba25-c165e0e36a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2dda1c-2f2f-441b-aeb0-0606e4d010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06c17-0ad0-40c2-ba25-c165e0e36a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U D A A B Q S w M E F A A C A A g A / X p 4 U c u J P + y l A A A A 9 Q A A A B I A H A B D b 2 5 m a W c v U G F j a 2 F n Z S 5 4 b W w g o h g A K K A U A A A A A A A A A A A A A A A A A A A A A A A A A A A A h Y + x D o I w G I R f h X S n r T U q I a U M L A 6 S m J g Y 1 6 Z U a I Q f Q 4 v l 3 R x 8 J F 9 B j K J u j v f d X X J 3 v 9 5 4 O j R 1 c N G d N S 0 k a I Y p C j S o t j B Q J q h 3 x z B C q e B b q U 6 y 1 M E Y B h s P 1 i S o c u 4 c E + K 9 x 3 6 O 2 6 4 k j N I Z O e S b n a p 0 I 0 M D 1 k l Q G n 1 a x f 8 W E n z / G i M Y j p Z 4 x R a Y c j I x n h v 4 + m y c + 3 R / I M / 6 2 v W d F h r C b M 3 J J D l 5 X x A P U E s D B B Q A A g A I A P 1 6 e 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9 e n h R K I p H u A 4 A A A A R A A A A E w A c A E Z v c m 1 1 b G F z L 1 N l Y 3 R p b 2 4 x L m 0 g o h g A K K A U A A A A A A A A A A A A A A A A A A A A A A A A A A A A K 0 5 N L s n M z 1 M I h t C G 1 g B Q S w E C L Q A U A A I A C A D 9 e n h R y 4 k / 7 K U A A A D 1 A A A A E g A A A A A A A A A A A A A A A A A A A A A A Q 2 9 u Z m l n L 1 B h Y 2 t h Z 2 U u e G 1 s U E s B A i 0 A F A A C A A g A / X p 4 U Q / K 6 a u k A A A A 6 Q A A A B M A A A A A A A A A A A A A A A A A 8 Q A A A F t D b 2 5 0 Z W 5 0 X 1 R 5 c G V z X S 5 4 b W x Q S w E C L Q A U A A I A C A D 9 e n h 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C A n 3 f Y W n E i p G p q 6 a V 8 z f w A A A A A C A A A A A A A Q Z g A A A A E A A C A A A A B v K t 1 7 2 F F P 3 e d J X x B g a e m F m u P 2 Z T T D q r S c g j 1 4 h 5 1 o i Q A A A A A O g A A A A A I A A C A A A A D b j V G D 5 o x 9 g Z y k p u t k Y U d E V 1 h K O x + l R H s q q r f L A A w x M V A A A A C 1 5 7 K C R H q v k Z q A D B i S l v / Q X B O Q 0 u x s e x Q K + h z T t q n H R W R 1 h N a 1 G J 2 O o I S c 9 Z C v W Q A R 0 5 4 1 / R E E j W v 0 F 1 O X n C q S d A b M k O j V U J 5 r 3 J b / 2 C m Z Y k A A A A B o x / Z 3 T m S 7 3 C f k D a b / r W m A g P P h 3 g C j 2 F g r 0 Y A l N j v x C C I v 8 i P W f J W 1 + l L 9 + t n C p v I Z c v b w G t K K S D Z Q I C f 7 D 1 u M < / D a t a M a s h u p > 
</file>

<file path=customXml/itemProps1.xml><?xml version="1.0" encoding="utf-8"?>
<ds:datastoreItem xmlns:ds="http://schemas.openxmlformats.org/officeDocument/2006/customXml" ds:itemID="{3EE3109F-D391-4CCB-8EDB-55868554FF10}">
  <ds:schemaRefs>
    <ds:schemaRef ds:uri="http://schemas.microsoft.com/sharepoint/v3/contenttype/forms"/>
  </ds:schemaRefs>
</ds:datastoreItem>
</file>

<file path=customXml/itemProps2.xml><?xml version="1.0" encoding="utf-8"?>
<ds:datastoreItem xmlns:ds="http://schemas.openxmlformats.org/officeDocument/2006/customXml" ds:itemID="{A92A36DD-D64F-4445-817B-95BB595CD6E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e2dda1c-2f2f-441b-aeb0-0606e4d010b0"/>
    <ds:schemaRef ds:uri="http://purl.org/dc/terms/"/>
    <ds:schemaRef ds:uri="43906c17-0ad0-40c2-ba25-c165e0e36ad0"/>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26A1C29-3FBF-48ED-B49E-06170E80C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2dda1c-2f2f-441b-aeb0-0606e4d010b0"/>
    <ds:schemaRef ds:uri="43906c17-0ad0-40c2-ba25-c165e0e36a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50199F-D65F-4BD9-B79E-D98FA8CD53E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COMMENCEZ ICI</vt:lpstr>
      <vt:lpstr>1. Résumé</vt:lpstr>
      <vt:lpstr>2. Contexte</vt:lpstr>
      <vt:lpstr>3. Dangers</vt:lpstr>
      <vt:lpstr>4. Vulnérabilité</vt:lpstr>
      <vt:lpstr>5. Capacité</vt:lpstr>
      <vt:lpstr>6. Cohésion, Inclusion, Connect</vt:lpstr>
      <vt:lpstr>7. Risque</vt:lpstr>
      <vt:lpstr>8. Analyse</vt:lpstr>
      <vt:lpstr>9. Plan d’action</vt:lpstr>
      <vt:lpstr>Hazards</vt:lpstr>
      <vt:lpstr>'1. Résumé'!Print_Area</vt:lpstr>
      <vt:lpstr>'2. Contexte'!Print_Area</vt:lpstr>
      <vt:lpstr>'3. Dangers'!Print_Area</vt:lpstr>
      <vt:lpstr>'4. Vulnérabilité'!Print_Area</vt:lpstr>
      <vt:lpstr>'5. Capacité'!Print_Area</vt:lpstr>
      <vt:lpstr>'6. Cohésion, Inclusion, Connect'!Print_Area</vt:lpstr>
      <vt:lpstr>'7. Risque'!Print_Area</vt:lpstr>
      <vt:lpstr>'8. Analyse'!Print_Area</vt:lpstr>
      <vt:lpstr>'9. Plan d’action'!Print_Area</vt:lpstr>
      <vt:lpstr>'COMMENCEZ ICI'!Print_Area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 CHOE</cp:lastModifiedBy>
  <cp:lastPrinted>2019-09-11T12:15:31Z</cp:lastPrinted>
  <dcterms:created xsi:type="dcterms:W3CDTF">2019-09-11T00:16:49Z</dcterms:created>
  <dcterms:modified xsi:type="dcterms:W3CDTF">2021-11-04T10:45:59Z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0x010100AEF078A32CF333448E5D928A40009C5A</vt:lpwstr>
  </property>
  <property fmtid="{D5CDD505-2E9C-101B-9397-08002B2CF9AE}" pid="3" name="MSIP_Label_e463cba9-5f6c-478d-9329-7b2295e4e8ed_Enabled">
    <vt:lpwstr>true</vt:lpwstr>
  </property>
  <property fmtid="{D5CDD505-2E9C-101B-9397-08002B2CF9AE}" pid="4" name="MSIP_Label_e463cba9-5f6c-478d-9329-7b2295e4e8ed_SetDate">
    <vt:lpwstr>2021-04-15T13:57:42Z</vt:lpwstr>
  </property>
  <property fmtid="{D5CDD505-2E9C-101B-9397-08002B2CF9AE}" pid="5" name="MSIP_Label_e463cba9-5f6c-478d-9329-7b2295e4e8ed_Method">
    <vt:lpwstr>Standard</vt:lpwstr>
  </property>
  <property fmtid="{D5CDD505-2E9C-101B-9397-08002B2CF9AE}" pid="6" name="MSIP_Label_e463cba9-5f6c-478d-9329-7b2295e4e8ed_Name">
    <vt:lpwstr>All Employees_2</vt:lpwstr>
  </property>
  <property fmtid="{D5CDD505-2E9C-101B-9397-08002B2CF9AE}" pid="7" name="MSIP_Label_e463cba9-5f6c-478d-9329-7b2295e4e8ed_SiteId">
    <vt:lpwstr>33440fc6-b7c7-412c-bb73-0e70b0198d5a</vt:lpwstr>
  </property>
  <property fmtid="{D5CDD505-2E9C-101B-9397-08002B2CF9AE}" pid="8" name="MSIP_Label_e463cba9-5f6c-478d-9329-7b2295e4e8ed_ActionId">
    <vt:lpwstr>bacc05db-dcda-4cb8-8f6b-48b6dd7fe500</vt:lpwstr>
  </property>
  <property fmtid="{D5CDD505-2E9C-101B-9397-08002B2CF9AE}" pid="9" name="MSIP_Label_e463cba9-5f6c-478d-9329-7b2295e4e8ed_ContentBits">
    <vt:lpwstr>0</vt:lpwstr>
  </property>
  <property fmtid="{D5CDD505-2E9C-101B-9397-08002B2CF9AE}" pid="10" name="MSIP_Label_caf3f7fd-5cd4-4287-9002-aceb9af13c42_Enabled">
    <vt:lpwstr>true</vt:lpwstr>
  </property>
  <property fmtid="{D5CDD505-2E9C-101B-9397-08002B2CF9AE}" pid="11" name="MSIP_Label_caf3f7fd-5cd4-4287-9002-aceb9af13c42_SetDate">
    <vt:lpwstr>2021-11-04T10:45:22Z</vt:lpwstr>
  </property>
  <property fmtid="{D5CDD505-2E9C-101B-9397-08002B2CF9AE}" pid="12" name="MSIP_Label_caf3f7fd-5cd4-4287-9002-aceb9af13c42_Method">
    <vt:lpwstr>Privileged</vt:lpwstr>
  </property>
  <property fmtid="{D5CDD505-2E9C-101B-9397-08002B2CF9AE}" pid="13" name="MSIP_Label_caf3f7fd-5cd4-4287-9002-aceb9af13c42_Name">
    <vt:lpwstr>Public</vt:lpwstr>
  </property>
  <property fmtid="{D5CDD505-2E9C-101B-9397-08002B2CF9AE}" pid="14" name="MSIP_Label_caf3f7fd-5cd4-4287-9002-aceb9af13c42_SiteId">
    <vt:lpwstr>a2b53be5-734e-4e6c-ab0d-d184f60fd917</vt:lpwstr>
  </property>
  <property fmtid="{D5CDD505-2E9C-101B-9397-08002B2CF9AE}" pid="15" name="MSIP_Label_caf3f7fd-5cd4-4287-9002-aceb9af13c42_ActionId">
    <vt:lpwstr>8b9505c8-91db-4f93-a72a-5ae0bcf5a848</vt:lpwstr>
  </property>
  <property fmtid="{D5CDD505-2E9C-101B-9397-08002B2CF9AE}" pid="16" name="MSIP_Label_caf3f7fd-5cd4-4287-9002-aceb9af13c42_ContentBits">
    <vt:lpwstr>2</vt:lpwstr>
  </property>
</Properties>
</file>